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AI CD\"/>
    </mc:Choice>
  </mc:AlternateContent>
  <xr:revisionPtr revIDLastSave="0" documentId="8_{C3B1047A-96C0-4D5D-8259-56309C07B352}" xr6:coauthVersionLast="36" xr6:coauthVersionMax="36" xr10:uidLastSave="{00000000-0000-0000-0000-000000000000}"/>
  <bookViews>
    <workbookView xWindow="360" yWindow="195" windowWidth="6915" windowHeight="711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C173" i="1" l="1"/>
  <c r="C42" i="1"/>
  <c r="C47" i="1"/>
  <c r="C167" i="1"/>
  <c r="C163" i="1"/>
  <c r="C109" i="1"/>
  <c r="C77" i="1"/>
  <c r="C165" i="1"/>
  <c r="C81" i="1"/>
  <c r="C79" i="1"/>
  <c r="C141" i="1"/>
  <c r="C59" i="1"/>
  <c r="C139" i="1"/>
  <c r="C143" i="1"/>
  <c r="C73" i="1"/>
  <c r="C103" i="1"/>
  <c r="C75" i="1"/>
  <c r="C57" i="1"/>
  <c r="C107" i="1"/>
  <c r="C71" i="1"/>
  <c r="C69" i="1"/>
  <c r="C105" i="1"/>
  <c r="C37" i="1"/>
  <c r="C32" i="1"/>
  <c r="C12" i="1"/>
  <c r="C27" i="1"/>
  <c r="C67" i="1" l="1"/>
  <c r="C159" i="1"/>
  <c r="C97" i="1"/>
  <c r="C99" i="1"/>
  <c r="C129" i="1"/>
  <c r="C131" i="1"/>
  <c r="C157" i="1"/>
  <c r="C95" i="1" l="1"/>
  <c r="C93" i="1"/>
  <c r="C155" i="1"/>
  <c r="C22" i="1"/>
  <c r="C65" i="1"/>
  <c r="C137" i="1"/>
  <c r="C133" i="1"/>
  <c r="C127" i="1"/>
  <c r="C153" i="1" l="1"/>
  <c r="C91" i="1"/>
  <c r="C63" i="1"/>
  <c r="C171" i="1"/>
  <c r="C149" i="1"/>
  <c r="C121" i="1"/>
  <c r="C89" i="1"/>
  <c r="C151" i="1"/>
  <c r="C61" i="1"/>
  <c r="C161" i="1"/>
  <c r="C17" i="1"/>
  <c r="C125" i="1"/>
  <c r="C119" i="1"/>
  <c r="C145" i="1"/>
  <c r="C7" i="1"/>
  <c r="C117" i="1"/>
  <c r="C87" i="1" l="1"/>
  <c r="C85" i="1"/>
  <c r="C83" i="1"/>
  <c r="C123" i="1"/>
  <c r="C115" i="1"/>
  <c r="C113" i="1"/>
  <c r="C135" i="1"/>
  <c r="C169" i="1"/>
  <c r="C111" i="1"/>
  <c r="C101" i="1"/>
</calcChain>
</file>

<file path=xl/sharedStrings.xml><?xml version="1.0" encoding="utf-8"?>
<sst xmlns="http://schemas.openxmlformats.org/spreadsheetml/2006/main" count="470" uniqueCount="85">
  <si>
    <t xml:space="preserve">MODALIDAD DE CONTRATACIÓN </t>
  </si>
  <si>
    <t xml:space="preserve">MONTO TOTAL </t>
  </si>
  <si>
    <t>PRECIO UNITARIO</t>
  </si>
  <si>
    <t>UNIDADES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</si>
  <si>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</si>
  <si>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</si>
  <si>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</si>
  <si>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</si>
  <si>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 xml:space="preserve">Baja Cuantía </t>
  </si>
  <si>
    <t>Nombre proveedor:</t>
  </si>
  <si>
    <t>NOG:</t>
  </si>
  <si>
    <t xml:space="preserve">SERVICIO BASICO </t>
  </si>
  <si>
    <t>No. Del Contrato:</t>
  </si>
  <si>
    <t>SERVICIO BASICO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</si>
  <si>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</si>
  <si>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</si>
  <si>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</si>
  <si>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</si>
  <si>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</si>
  <si>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</si>
  <si>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</si>
  <si>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</si>
  <si>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Empresa Eléctrica de Guatemala, S.A.</t>
  </si>
  <si>
    <t>32644-5</t>
  </si>
  <si>
    <t>Dirección General del Diario de Centro América y Tipografía Nacional</t>
  </si>
  <si>
    <t>MINISTERIO DE COMUNICACIONES, INFRAESTRUCTURA Y VIVIENDA</t>
  </si>
  <si>
    <t>UNIDAD DE CONSTRUCCIÓN DE EDIFICIOS DEL ESTADO -UCEE-</t>
  </si>
  <si>
    <t>FRANQUICASA</t>
  </si>
  <si>
    <t>6814246-3</t>
  </si>
  <si>
    <t>INDUSTRIA DE HAMBURGUESAS</t>
  </si>
  <si>
    <t>452158-7</t>
  </si>
  <si>
    <t>Industria de Hamburguesas</t>
  </si>
  <si>
    <t>5731300-8</t>
  </si>
  <si>
    <t xml:space="preserve">OPCION EMPRESARIAL </t>
  </si>
  <si>
    <t xml:space="preserve">Sandrita </t>
  </si>
  <si>
    <t>6830712-8</t>
  </si>
  <si>
    <t>EMPAGUA</t>
  </si>
  <si>
    <t>330651-8</t>
  </si>
  <si>
    <t>Pollo Campero, Sociedad Anónima</t>
  </si>
  <si>
    <t>90494-5</t>
  </si>
  <si>
    <t>ENERGUATE</t>
  </si>
  <si>
    <t>1494621-1</t>
  </si>
  <si>
    <t xml:space="preserve">TRANSMAN </t>
  </si>
  <si>
    <t>988167-0</t>
  </si>
  <si>
    <t>Pro Clean</t>
  </si>
  <si>
    <t>9668350-3</t>
  </si>
  <si>
    <t>BIngBing</t>
  </si>
  <si>
    <t>30600030-1</t>
  </si>
  <si>
    <t>Contraloría General de Cuentas</t>
  </si>
  <si>
    <t>637672-k</t>
  </si>
  <si>
    <t>MULTISELLO VILE</t>
  </si>
  <si>
    <t>9034399-9</t>
  </si>
  <si>
    <t xml:space="preserve">Claro </t>
  </si>
  <si>
    <t>992929-0</t>
  </si>
  <si>
    <t>Distribuidora Jalapeño, Sociedad Anónima</t>
  </si>
  <si>
    <t>330622-4</t>
  </si>
  <si>
    <t>BROADCOM</t>
  </si>
  <si>
    <t>74650006-8</t>
  </si>
  <si>
    <t>ADJUDICADO</t>
  </si>
  <si>
    <t>ARTÍCULO 10, NUMERAL 11 CONTRATACIÓN DE BIENES Y SERVICIOS</t>
  </si>
  <si>
    <t>CORRESPONDIENTE AL MES DE DICIEMBRE DEL 2020</t>
  </si>
  <si>
    <t>44 kwh</t>
  </si>
  <si>
    <t>92kwh</t>
  </si>
  <si>
    <t>3,898kwh</t>
  </si>
  <si>
    <t>465KWH</t>
  </si>
  <si>
    <t>IMPRESOS CONTRERAS</t>
  </si>
  <si>
    <t>137894-5</t>
  </si>
  <si>
    <t>PIZZAHUT</t>
  </si>
  <si>
    <t>3635591-3</t>
  </si>
  <si>
    <t>122, 244</t>
  </si>
  <si>
    <t>Belluno</t>
  </si>
  <si>
    <t>555973-1</t>
  </si>
  <si>
    <t>2227008-6</t>
  </si>
  <si>
    <t>Business, Sociedad Anónima</t>
  </si>
  <si>
    <t>10366707-5</t>
  </si>
  <si>
    <t>Representaciones Byalka, Sociedad Anónima</t>
  </si>
  <si>
    <t>OVACA</t>
  </si>
  <si>
    <t>6907039-3</t>
  </si>
  <si>
    <t>Colegio de Arquitectos de Guatemala</t>
  </si>
  <si>
    <t>800219-3</t>
  </si>
  <si>
    <t>Diseños de Potencias, Sociedad Anónima</t>
  </si>
  <si>
    <t>6224043-9</t>
  </si>
  <si>
    <t>SEGA, Sociedad Anónima</t>
  </si>
  <si>
    <t>594167-9</t>
  </si>
  <si>
    <t>SISTEMS ENTERPRISE SOCIEDAD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</si>
</sst>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0" borderId="8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7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164" fontId="2" fillId="0" borderId="4" xfId="0" applyNumberFormat="1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0" fontId="0" fillId="0" borderId="1" xfId="0" applyFill="1" applyBorder="1"/>
    <xf numFmtId="164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456354</xdr:colOff>
      <xdr:row>4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4F914-0CEF-42D6-A44C-28F9050C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6154" cy="771524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11</xdr:col>
      <xdr:colOff>12633</xdr:colOff>
      <xdr:row>4</xdr:row>
      <xdr:rowOff>32978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AA1BC-029E-4FB4-BEF9-018EC13A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1300" y="0"/>
          <a:ext cx="831783" cy="79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5"/>
  <sheetViews>
    <sheetView tabSelected="1" view="pageBreakPreview" topLeftCell="A121" zoomScale="60" zoomScaleNormal="100" workbookViewId="0">
      <selection activeCell="B175" sqref="B175"/>
    </sheetView>
  </sheetViews>
  <sheetFormatPr baseColWidth="10" defaultRowHeight="15" x14ac:dyDescent="0.25"/>
  <cols>
    <col min="1" max="2" width="16.5703125" customWidth="1"/>
    <col min="3" max="3" width="15.140625" customWidth="1"/>
    <col min="5" max="5" width="17.42578125" customWidth="1"/>
    <col min="6" max="6" width="17.5703125" customWidth="1"/>
    <col min="7" max="7" width="44" customWidth="1"/>
    <col min="8" max="8" width="28.42578125" customWidth="1"/>
    <col min="9" max="9" width="18.28515625" customWidth="1"/>
    <col min="10" max="10" width="23.85546875" customWidth="1"/>
    <col min="11" max="11" width="16.140625" customWidth="1"/>
  </cols>
  <sheetData>
    <row r="1" spans="1:11" x14ac:dyDescent="0.25">
      <c r="A1" s="5" t="s">
        <v>25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5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25">
      <c r="A4" s="5" t="s">
        <v>60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5.75" thickBot="1" x14ac:dyDescent="0.3"/>
    <row r="6" spans="1:11" ht="30.75" thickBot="1" x14ac:dyDescent="0.3">
      <c r="A6" s="1" t="s">
        <v>0</v>
      </c>
      <c r="B6" s="2" t="s">
        <v>1</v>
      </c>
      <c r="C6" s="3" t="s">
        <v>2</v>
      </c>
      <c r="D6" s="4" t="s">
        <v>3</v>
      </c>
      <c r="E6" s="3" t="s">
        <v>4</v>
      </c>
      <c r="F6" s="6" t="s">
        <v>5</v>
      </c>
      <c r="G6" s="7"/>
      <c r="H6" s="6" t="s">
        <v>6</v>
      </c>
      <c r="I6" s="7"/>
      <c r="J6" s="6" t="s">
        <v>7</v>
      </c>
      <c r="K6" s="7"/>
    </row>
    <row r="7" spans="1:11" s="13" customFormat="1" x14ac:dyDescent="0.25">
      <c r="A7" s="8" t="s">
        <v>8</v>
      </c>
      <c r="B7" s="9">
        <v>6508.25</v>
      </c>
      <c r="C7" s="9">
        <f>B7/D7</f>
        <v>6508.25</v>
      </c>
      <c r="D7" s="10">
        <v>1</v>
      </c>
      <c r="E7" s="10">
        <v>112</v>
      </c>
      <c r="F7" s="11" t="s">
        <v>9</v>
      </c>
      <c r="G7" s="11" t="s">
        <v>36</v>
      </c>
      <c r="H7" s="11" t="s">
        <v>10</v>
      </c>
      <c r="I7" s="12" t="s">
        <v>11</v>
      </c>
      <c r="J7" s="11" t="s">
        <v>12</v>
      </c>
      <c r="K7" s="8" t="s">
        <v>13</v>
      </c>
    </row>
    <row r="8" spans="1:11" s="13" customFormat="1" x14ac:dyDescent="0.25">
      <c r="A8" s="14"/>
      <c r="B8" s="15"/>
      <c r="C8" s="15"/>
      <c r="D8" s="16"/>
      <c r="E8" s="16"/>
      <c r="F8" s="17" t="s">
        <v>14</v>
      </c>
      <c r="G8" s="17" t="s">
        <v>37</v>
      </c>
      <c r="H8" s="17" t="s">
        <v>15</v>
      </c>
      <c r="I8" s="18"/>
      <c r="J8" s="17" t="s">
        <v>16</v>
      </c>
      <c r="K8" s="14"/>
    </row>
    <row r="9" spans="1:11" s="13" customFormat="1" x14ac:dyDescent="0.25">
      <c r="A9" s="14"/>
      <c r="B9" s="15"/>
      <c r="C9" s="15"/>
      <c r="D9" s="16"/>
      <c r="E9" s="16"/>
      <c r="F9" s="19"/>
      <c r="G9" s="19"/>
      <c r="H9" s="17" t="s">
        <v>17</v>
      </c>
      <c r="I9" s="18"/>
      <c r="J9" s="17" t="s">
        <v>18</v>
      </c>
      <c r="K9" s="14"/>
    </row>
    <row r="10" spans="1:11" s="13" customFormat="1" x14ac:dyDescent="0.25">
      <c r="A10" s="14"/>
      <c r="B10" s="15"/>
      <c r="C10" s="15"/>
      <c r="D10" s="16"/>
      <c r="E10" s="16"/>
      <c r="F10" s="20"/>
      <c r="G10" s="20"/>
      <c r="H10" s="17" t="s">
        <v>19</v>
      </c>
      <c r="I10" s="18"/>
      <c r="J10" s="17" t="s">
        <v>20</v>
      </c>
      <c r="K10" s="14"/>
    </row>
    <row r="11" spans="1:11" s="13" customFormat="1" ht="15.75" thickBot="1" x14ac:dyDescent="0.3">
      <c r="A11" s="21"/>
      <c r="B11" s="22"/>
      <c r="C11" s="22"/>
      <c r="D11" s="23"/>
      <c r="E11" s="23"/>
      <c r="F11" s="24"/>
      <c r="G11" s="24"/>
      <c r="H11" s="17" t="s">
        <v>21</v>
      </c>
      <c r="I11" s="25"/>
      <c r="J11" s="17"/>
      <c r="K11" s="21"/>
    </row>
    <row r="12" spans="1:11" s="13" customFormat="1" x14ac:dyDescent="0.25">
      <c r="A12" s="8" t="s">
        <v>8</v>
      </c>
      <c r="B12" s="9">
        <v>141</v>
      </c>
      <c r="C12" s="9">
        <f>B12/44</f>
        <v>3.2045454545454546</v>
      </c>
      <c r="D12" s="10" t="s">
        <v>61</v>
      </c>
      <c r="E12" s="10">
        <v>111</v>
      </c>
      <c r="F12" s="11" t="s">
        <v>9</v>
      </c>
      <c r="G12" s="11" t="s">
        <v>40</v>
      </c>
      <c r="H12" s="11" t="s">
        <v>10</v>
      </c>
      <c r="I12" s="12" t="s">
        <v>11</v>
      </c>
      <c r="J12" s="11" t="s">
        <v>12</v>
      </c>
      <c r="K12" s="8" t="s">
        <v>13</v>
      </c>
    </row>
    <row r="13" spans="1:11" s="13" customFormat="1" x14ac:dyDescent="0.25">
      <c r="A13" s="14"/>
      <c r="B13" s="15"/>
      <c r="C13" s="15"/>
      <c r="D13" s="16"/>
      <c r="E13" s="16"/>
      <c r="F13" s="17" t="s">
        <v>14</v>
      </c>
      <c r="G13" s="17" t="s">
        <v>41</v>
      </c>
      <c r="H13" s="17" t="s">
        <v>15</v>
      </c>
      <c r="I13" s="18"/>
      <c r="J13" s="17" t="s">
        <v>16</v>
      </c>
      <c r="K13" s="14"/>
    </row>
    <row r="14" spans="1:11" s="13" customFormat="1" x14ac:dyDescent="0.25">
      <c r="A14" s="14"/>
      <c r="B14" s="15"/>
      <c r="C14" s="15"/>
      <c r="D14" s="16"/>
      <c r="E14" s="16"/>
      <c r="F14" s="19"/>
      <c r="G14" s="19"/>
      <c r="H14" s="17" t="s">
        <v>17</v>
      </c>
      <c r="I14" s="18"/>
      <c r="J14" s="17" t="s">
        <v>18</v>
      </c>
      <c r="K14" s="14"/>
    </row>
    <row r="15" spans="1:11" s="13" customFormat="1" x14ac:dyDescent="0.25">
      <c r="A15" s="14"/>
      <c r="B15" s="15"/>
      <c r="C15" s="15"/>
      <c r="D15" s="16"/>
      <c r="E15" s="16"/>
      <c r="F15" s="20"/>
      <c r="G15" s="20"/>
      <c r="H15" s="17" t="s">
        <v>19</v>
      </c>
      <c r="I15" s="18"/>
      <c r="J15" s="17" t="s">
        <v>20</v>
      </c>
      <c r="K15" s="14"/>
    </row>
    <row r="16" spans="1:11" s="13" customFormat="1" ht="15.75" thickBot="1" x14ac:dyDescent="0.3">
      <c r="A16" s="21"/>
      <c r="B16" s="22"/>
      <c r="C16" s="22"/>
      <c r="D16" s="23"/>
      <c r="E16" s="23"/>
      <c r="F16" s="24"/>
      <c r="G16" s="24"/>
      <c r="H16" s="17" t="s">
        <v>21</v>
      </c>
      <c r="I16" s="25"/>
      <c r="J16" s="17"/>
      <c r="K16" s="21"/>
    </row>
    <row r="17" spans="1:11" s="13" customFormat="1" x14ac:dyDescent="0.25">
      <c r="A17" s="8" t="s">
        <v>8</v>
      </c>
      <c r="B17" s="9">
        <v>1920</v>
      </c>
      <c r="C17" s="9">
        <f t="shared" ref="C17" si="0">B17/D17</f>
        <v>1920</v>
      </c>
      <c r="D17" s="10">
        <v>1</v>
      </c>
      <c r="E17" s="10">
        <v>113</v>
      </c>
      <c r="F17" s="11" t="s">
        <v>9</v>
      </c>
      <c r="G17" s="11" t="s">
        <v>52</v>
      </c>
      <c r="H17" s="11" t="s">
        <v>10</v>
      </c>
      <c r="I17" s="12" t="s">
        <v>11</v>
      </c>
      <c r="J17" s="11" t="s">
        <v>12</v>
      </c>
      <c r="K17" s="8" t="s">
        <v>13</v>
      </c>
    </row>
    <row r="18" spans="1:11" s="13" customFormat="1" x14ac:dyDescent="0.25">
      <c r="A18" s="14"/>
      <c r="B18" s="15"/>
      <c r="C18" s="15"/>
      <c r="D18" s="16"/>
      <c r="E18" s="16"/>
      <c r="F18" s="17" t="s">
        <v>14</v>
      </c>
      <c r="G18" s="17" t="s">
        <v>53</v>
      </c>
      <c r="H18" s="17" t="s">
        <v>15</v>
      </c>
      <c r="I18" s="18"/>
      <c r="J18" s="17" t="s">
        <v>16</v>
      </c>
      <c r="K18" s="14"/>
    </row>
    <row r="19" spans="1:11" s="13" customFormat="1" x14ac:dyDescent="0.25">
      <c r="A19" s="14"/>
      <c r="B19" s="15"/>
      <c r="C19" s="15"/>
      <c r="D19" s="16"/>
      <c r="E19" s="16"/>
      <c r="F19" s="19"/>
      <c r="G19" s="19"/>
      <c r="H19" s="17" t="s">
        <v>17</v>
      </c>
      <c r="I19" s="18"/>
      <c r="J19" s="17" t="s">
        <v>18</v>
      </c>
      <c r="K19" s="14"/>
    </row>
    <row r="20" spans="1:11" s="13" customFormat="1" x14ac:dyDescent="0.25">
      <c r="A20" s="14"/>
      <c r="B20" s="15"/>
      <c r="C20" s="15"/>
      <c r="D20" s="16"/>
      <c r="E20" s="16"/>
      <c r="F20" s="20"/>
      <c r="G20" s="20"/>
      <c r="H20" s="17" t="s">
        <v>19</v>
      </c>
      <c r="I20" s="18"/>
      <c r="J20" s="17" t="s">
        <v>20</v>
      </c>
      <c r="K20" s="14"/>
    </row>
    <row r="21" spans="1:11" s="13" customFormat="1" ht="15.75" thickBot="1" x14ac:dyDescent="0.3">
      <c r="A21" s="21"/>
      <c r="B21" s="22"/>
      <c r="C21" s="22"/>
      <c r="D21" s="23"/>
      <c r="E21" s="23"/>
      <c r="F21" s="24"/>
      <c r="G21" s="24"/>
      <c r="H21" s="17" t="s">
        <v>21</v>
      </c>
      <c r="I21" s="25"/>
      <c r="J21" s="17"/>
      <c r="K21" s="21"/>
    </row>
    <row r="22" spans="1:11" s="13" customFormat="1" x14ac:dyDescent="0.25">
      <c r="A22" s="8" t="s">
        <v>8</v>
      </c>
      <c r="B22" s="9">
        <v>56.1</v>
      </c>
      <c r="C22" s="9">
        <f t="shared" ref="C22" si="1">B22/D22</f>
        <v>56.1</v>
      </c>
      <c r="D22" s="10">
        <v>1</v>
      </c>
      <c r="E22" s="10">
        <v>113</v>
      </c>
      <c r="F22" s="11" t="s">
        <v>9</v>
      </c>
      <c r="G22" s="11" t="s">
        <v>52</v>
      </c>
      <c r="H22" s="11" t="s">
        <v>10</v>
      </c>
      <c r="I22" s="12" t="s">
        <v>11</v>
      </c>
      <c r="J22" s="11" t="s">
        <v>12</v>
      </c>
      <c r="K22" s="8" t="s">
        <v>13</v>
      </c>
    </row>
    <row r="23" spans="1:11" s="13" customFormat="1" x14ac:dyDescent="0.25">
      <c r="A23" s="14"/>
      <c r="B23" s="15"/>
      <c r="C23" s="15"/>
      <c r="D23" s="16"/>
      <c r="E23" s="16"/>
      <c r="F23" s="17" t="s">
        <v>14</v>
      </c>
      <c r="G23" s="17" t="s">
        <v>53</v>
      </c>
      <c r="H23" s="17" t="s">
        <v>15</v>
      </c>
      <c r="I23" s="18"/>
      <c r="J23" s="17" t="s">
        <v>16</v>
      </c>
      <c r="K23" s="14"/>
    </row>
    <row r="24" spans="1:11" s="13" customFormat="1" x14ac:dyDescent="0.25">
      <c r="A24" s="14"/>
      <c r="B24" s="15"/>
      <c r="C24" s="15"/>
      <c r="D24" s="16"/>
      <c r="E24" s="16"/>
      <c r="F24" s="19"/>
      <c r="G24" s="19"/>
      <c r="H24" s="17" t="s">
        <v>17</v>
      </c>
      <c r="I24" s="18"/>
      <c r="J24" s="17" t="s">
        <v>18</v>
      </c>
      <c r="K24" s="14"/>
    </row>
    <row r="25" spans="1:11" s="13" customFormat="1" x14ac:dyDescent="0.25">
      <c r="A25" s="14"/>
      <c r="B25" s="15"/>
      <c r="C25" s="15"/>
      <c r="D25" s="16"/>
      <c r="E25" s="16"/>
      <c r="F25" s="20"/>
      <c r="G25" s="20"/>
      <c r="H25" s="17" t="s">
        <v>19</v>
      </c>
      <c r="I25" s="18"/>
      <c r="J25" s="17" t="s">
        <v>20</v>
      </c>
      <c r="K25" s="14"/>
    </row>
    <row r="26" spans="1:11" s="13" customFormat="1" ht="15.75" thickBot="1" x14ac:dyDescent="0.3">
      <c r="A26" s="21"/>
      <c r="B26" s="22"/>
      <c r="C26" s="22"/>
      <c r="D26" s="23"/>
      <c r="E26" s="23"/>
      <c r="F26" s="24"/>
      <c r="G26" s="24"/>
      <c r="H26" s="17" t="s">
        <v>21</v>
      </c>
      <c r="I26" s="25"/>
      <c r="J26" s="17"/>
      <c r="K26" s="21"/>
    </row>
    <row r="27" spans="1:11" s="13" customFormat="1" x14ac:dyDescent="0.25">
      <c r="A27" s="26" t="s">
        <v>8</v>
      </c>
      <c r="B27" s="27">
        <v>152.04</v>
      </c>
      <c r="C27" s="9">
        <f>B27/92</f>
        <v>1.6526086956521737</v>
      </c>
      <c r="D27" s="28" t="s">
        <v>62</v>
      </c>
      <c r="E27" s="28">
        <v>111</v>
      </c>
      <c r="F27" s="11" t="s">
        <v>9</v>
      </c>
      <c r="G27" s="11" t="s">
        <v>22</v>
      </c>
      <c r="H27" s="11" t="s">
        <v>10</v>
      </c>
      <c r="I27" s="29" t="s">
        <v>11</v>
      </c>
      <c r="J27" s="11" t="s">
        <v>12</v>
      </c>
      <c r="K27" s="26" t="s">
        <v>13</v>
      </c>
    </row>
    <row r="28" spans="1:11" s="13" customFormat="1" x14ac:dyDescent="0.25">
      <c r="A28" s="14"/>
      <c r="B28" s="15"/>
      <c r="C28" s="15"/>
      <c r="D28" s="16"/>
      <c r="E28" s="16"/>
      <c r="F28" s="17" t="s">
        <v>14</v>
      </c>
      <c r="G28" s="17" t="s">
        <v>23</v>
      </c>
      <c r="H28" s="17" t="s">
        <v>15</v>
      </c>
      <c r="I28" s="18"/>
      <c r="J28" s="17" t="s">
        <v>16</v>
      </c>
      <c r="K28" s="14"/>
    </row>
    <row r="29" spans="1:11" s="13" customFormat="1" x14ac:dyDescent="0.25">
      <c r="A29" s="14"/>
      <c r="B29" s="15"/>
      <c r="C29" s="15"/>
      <c r="D29" s="16"/>
      <c r="E29" s="16"/>
      <c r="F29" s="19"/>
      <c r="G29" s="19"/>
      <c r="H29" s="17" t="s">
        <v>17</v>
      </c>
      <c r="I29" s="18"/>
      <c r="J29" s="17" t="s">
        <v>18</v>
      </c>
      <c r="K29" s="14"/>
    </row>
    <row r="30" spans="1:11" s="13" customFormat="1" x14ac:dyDescent="0.25">
      <c r="A30" s="14"/>
      <c r="B30" s="15"/>
      <c r="C30" s="15"/>
      <c r="D30" s="16"/>
      <c r="E30" s="16"/>
      <c r="F30" s="20"/>
      <c r="G30" s="20"/>
      <c r="H30" s="17" t="s">
        <v>19</v>
      </c>
      <c r="I30" s="18"/>
      <c r="J30" s="17" t="s">
        <v>20</v>
      </c>
      <c r="K30" s="14"/>
    </row>
    <row r="31" spans="1:11" s="13" customFormat="1" ht="15.75" thickBot="1" x14ac:dyDescent="0.3">
      <c r="A31" s="30"/>
      <c r="B31" s="31"/>
      <c r="C31" s="22"/>
      <c r="D31" s="32"/>
      <c r="E31" s="32"/>
      <c r="F31" s="24"/>
      <c r="G31" s="24"/>
      <c r="H31" s="17" t="s">
        <v>21</v>
      </c>
      <c r="I31" s="33"/>
      <c r="J31" s="17"/>
      <c r="K31" s="30"/>
    </row>
    <row r="32" spans="1:11" s="13" customFormat="1" x14ac:dyDescent="0.25">
      <c r="A32" s="26" t="s">
        <v>8</v>
      </c>
      <c r="B32" s="27">
        <v>5749.6</v>
      </c>
      <c r="C32" s="27">
        <f>B32/3898</f>
        <v>1.4750128270908158</v>
      </c>
      <c r="D32" s="28" t="s">
        <v>63</v>
      </c>
      <c r="E32" s="28">
        <v>111</v>
      </c>
      <c r="F32" s="11" t="s">
        <v>9</v>
      </c>
      <c r="G32" s="11" t="s">
        <v>22</v>
      </c>
      <c r="H32" s="11" t="s">
        <v>10</v>
      </c>
      <c r="I32" s="29" t="s">
        <v>11</v>
      </c>
      <c r="J32" s="11" t="s">
        <v>12</v>
      </c>
      <c r="K32" s="26" t="s">
        <v>13</v>
      </c>
    </row>
    <row r="33" spans="1:11" s="13" customFormat="1" x14ac:dyDescent="0.25">
      <c r="A33" s="14"/>
      <c r="B33" s="15"/>
      <c r="C33" s="15"/>
      <c r="D33" s="16"/>
      <c r="E33" s="16"/>
      <c r="F33" s="17" t="s">
        <v>14</v>
      </c>
      <c r="G33" s="17" t="s">
        <v>23</v>
      </c>
      <c r="H33" s="17" t="s">
        <v>15</v>
      </c>
      <c r="I33" s="18"/>
      <c r="J33" s="17" t="s">
        <v>16</v>
      </c>
      <c r="K33" s="14"/>
    </row>
    <row r="34" spans="1:11" s="13" customFormat="1" x14ac:dyDescent="0.25">
      <c r="A34" s="14"/>
      <c r="B34" s="15"/>
      <c r="C34" s="15"/>
      <c r="D34" s="16"/>
      <c r="E34" s="16"/>
      <c r="F34" s="19"/>
      <c r="G34" s="19"/>
      <c r="H34" s="17" t="s">
        <v>17</v>
      </c>
      <c r="I34" s="18"/>
      <c r="J34" s="17" t="s">
        <v>18</v>
      </c>
      <c r="K34" s="14"/>
    </row>
    <row r="35" spans="1:11" s="13" customFormat="1" x14ac:dyDescent="0.25">
      <c r="A35" s="14"/>
      <c r="B35" s="15"/>
      <c r="C35" s="15"/>
      <c r="D35" s="16"/>
      <c r="E35" s="16"/>
      <c r="F35" s="20"/>
      <c r="G35" s="20"/>
      <c r="H35" s="17" t="s">
        <v>19</v>
      </c>
      <c r="I35" s="18"/>
      <c r="J35" s="17" t="s">
        <v>20</v>
      </c>
      <c r="K35" s="14"/>
    </row>
    <row r="36" spans="1:11" s="13" customFormat="1" x14ac:dyDescent="0.25">
      <c r="A36" s="30"/>
      <c r="B36" s="31"/>
      <c r="C36" s="31"/>
      <c r="D36" s="32"/>
      <c r="E36" s="32"/>
      <c r="F36" s="24"/>
      <c r="G36" s="24"/>
      <c r="H36" s="17" t="s">
        <v>21</v>
      </c>
      <c r="I36" s="33"/>
      <c r="J36" s="17"/>
      <c r="K36" s="30"/>
    </row>
    <row r="37" spans="1:11" s="13" customFormat="1" x14ac:dyDescent="0.25">
      <c r="A37" s="26" t="s">
        <v>8</v>
      </c>
      <c r="B37" s="27">
        <v>1394.16</v>
      </c>
      <c r="C37" s="27">
        <f>B37/465</f>
        <v>2.9981935483870967</v>
      </c>
      <c r="D37" s="28" t="s">
        <v>64</v>
      </c>
      <c r="E37" s="28">
        <v>111</v>
      </c>
      <c r="F37" s="11" t="s">
        <v>9</v>
      </c>
      <c r="G37" s="11" t="s">
        <v>22</v>
      </c>
      <c r="H37" s="11" t="s">
        <v>10</v>
      </c>
      <c r="I37" s="29" t="s">
        <v>11</v>
      </c>
      <c r="J37" s="11" t="s">
        <v>12</v>
      </c>
      <c r="K37" s="26" t="s">
        <v>13</v>
      </c>
    </row>
    <row r="38" spans="1:11" s="13" customFormat="1" x14ac:dyDescent="0.25">
      <c r="A38" s="14"/>
      <c r="B38" s="15"/>
      <c r="C38" s="15"/>
      <c r="D38" s="16"/>
      <c r="E38" s="16"/>
      <c r="F38" s="17" t="s">
        <v>14</v>
      </c>
      <c r="G38" s="17" t="s">
        <v>23</v>
      </c>
      <c r="H38" s="17" t="s">
        <v>15</v>
      </c>
      <c r="I38" s="18"/>
      <c r="J38" s="17" t="s">
        <v>16</v>
      </c>
      <c r="K38" s="14"/>
    </row>
    <row r="39" spans="1:11" s="13" customFormat="1" x14ac:dyDescent="0.25">
      <c r="A39" s="14"/>
      <c r="B39" s="15"/>
      <c r="C39" s="15"/>
      <c r="D39" s="16"/>
      <c r="E39" s="16"/>
      <c r="F39" s="19"/>
      <c r="G39" s="19"/>
      <c r="H39" s="17" t="s">
        <v>17</v>
      </c>
      <c r="I39" s="18"/>
      <c r="J39" s="17" t="s">
        <v>18</v>
      </c>
      <c r="K39" s="14"/>
    </row>
    <row r="40" spans="1:11" s="13" customFormat="1" x14ac:dyDescent="0.25">
      <c r="A40" s="14"/>
      <c r="B40" s="15"/>
      <c r="C40" s="15"/>
      <c r="D40" s="16"/>
      <c r="E40" s="16"/>
      <c r="F40" s="20"/>
      <c r="G40" s="20"/>
      <c r="H40" s="17" t="s">
        <v>19</v>
      </c>
      <c r="I40" s="18"/>
      <c r="J40" s="17" t="s">
        <v>20</v>
      </c>
      <c r="K40" s="14"/>
    </row>
    <row r="41" spans="1:11" s="13" customFormat="1" ht="15.75" thickBot="1" x14ac:dyDescent="0.3">
      <c r="A41" s="30"/>
      <c r="B41" s="31"/>
      <c r="C41" s="31"/>
      <c r="D41" s="32"/>
      <c r="E41" s="32"/>
      <c r="F41" s="24"/>
      <c r="G41" s="24"/>
      <c r="H41" s="17" t="s">
        <v>21</v>
      </c>
      <c r="I41" s="33"/>
      <c r="J41" s="17"/>
      <c r="K41" s="30"/>
    </row>
    <row r="42" spans="1:11" s="13" customFormat="1" x14ac:dyDescent="0.25">
      <c r="A42" s="26" t="s">
        <v>8</v>
      </c>
      <c r="B42" s="27">
        <v>4175</v>
      </c>
      <c r="C42" s="9">
        <f>B42/D42</f>
        <v>4175</v>
      </c>
      <c r="D42" s="26">
        <v>1</v>
      </c>
      <c r="E42" s="26">
        <v>113</v>
      </c>
      <c r="F42" s="11" t="s">
        <v>9</v>
      </c>
      <c r="G42" s="11" t="s">
        <v>56</v>
      </c>
      <c r="H42" s="11" t="s">
        <v>10</v>
      </c>
      <c r="I42" s="34">
        <v>11699892</v>
      </c>
      <c r="J42" s="11" t="s">
        <v>12</v>
      </c>
      <c r="K42" s="26" t="s">
        <v>13</v>
      </c>
    </row>
    <row r="43" spans="1:11" s="13" customFormat="1" x14ac:dyDescent="0.25">
      <c r="A43" s="14"/>
      <c r="B43" s="15"/>
      <c r="C43" s="15"/>
      <c r="D43" s="14"/>
      <c r="E43" s="14"/>
      <c r="F43" s="17" t="s">
        <v>14</v>
      </c>
      <c r="G43" s="17" t="s">
        <v>57</v>
      </c>
      <c r="H43" s="17" t="s">
        <v>15</v>
      </c>
      <c r="I43" s="35">
        <v>44181</v>
      </c>
      <c r="J43" s="17" t="s">
        <v>16</v>
      </c>
      <c r="K43" s="14"/>
    </row>
    <row r="44" spans="1:11" s="13" customFormat="1" x14ac:dyDescent="0.25">
      <c r="A44" s="14"/>
      <c r="B44" s="15"/>
      <c r="C44" s="15"/>
      <c r="D44" s="14"/>
      <c r="E44" s="14"/>
      <c r="F44" s="19"/>
      <c r="G44" s="19"/>
      <c r="H44" s="17" t="s">
        <v>17</v>
      </c>
      <c r="I44" s="35">
        <v>44184</v>
      </c>
      <c r="J44" s="17" t="s">
        <v>18</v>
      </c>
      <c r="K44" s="14"/>
    </row>
    <row r="45" spans="1:11" s="13" customFormat="1" x14ac:dyDescent="0.25">
      <c r="A45" s="14"/>
      <c r="B45" s="15"/>
      <c r="C45" s="15"/>
      <c r="D45" s="14"/>
      <c r="E45" s="14"/>
      <c r="F45" s="20"/>
      <c r="G45" s="20"/>
      <c r="H45" s="17" t="s">
        <v>19</v>
      </c>
      <c r="I45" s="35">
        <v>44191</v>
      </c>
      <c r="J45" s="17" t="s">
        <v>20</v>
      </c>
      <c r="K45" s="14"/>
    </row>
    <row r="46" spans="1:11" s="13" customFormat="1" ht="15.75" thickBot="1" x14ac:dyDescent="0.3">
      <c r="A46" s="30"/>
      <c r="B46" s="31"/>
      <c r="C46" s="22"/>
      <c r="D46" s="30"/>
      <c r="E46" s="30"/>
      <c r="F46" s="24"/>
      <c r="G46" s="24"/>
      <c r="H46" s="17" t="s">
        <v>21</v>
      </c>
      <c r="I46" s="36" t="s">
        <v>58</v>
      </c>
      <c r="J46" s="17"/>
      <c r="K46" s="30"/>
    </row>
    <row r="47" spans="1:11" s="13" customFormat="1" x14ac:dyDescent="0.25">
      <c r="A47" s="26" t="s">
        <v>8</v>
      </c>
      <c r="B47" s="27">
        <v>4175</v>
      </c>
      <c r="C47" s="9">
        <f t="shared" ref="C47" si="2">B47/D47</f>
        <v>4175</v>
      </c>
      <c r="D47" s="26">
        <v>1</v>
      </c>
      <c r="E47" s="26">
        <v>113</v>
      </c>
      <c r="F47" s="11" t="s">
        <v>9</v>
      </c>
      <c r="G47" s="11" t="s">
        <v>56</v>
      </c>
      <c r="H47" s="11" t="s">
        <v>10</v>
      </c>
      <c r="I47" s="34">
        <v>11699892</v>
      </c>
      <c r="J47" s="11" t="s">
        <v>12</v>
      </c>
      <c r="K47" s="26" t="s">
        <v>13</v>
      </c>
    </row>
    <row r="48" spans="1:11" s="13" customFormat="1" x14ac:dyDescent="0.25">
      <c r="A48" s="14"/>
      <c r="B48" s="15"/>
      <c r="C48" s="15"/>
      <c r="D48" s="14"/>
      <c r="E48" s="14"/>
      <c r="F48" s="17" t="s">
        <v>14</v>
      </c>
      <c r="G48" s="17" t="s">
        <v>57</v>
      </c>
      <c r="H48" s="17" t="s">
        <v>15</v>
      </c>
      <c r="I48" s="35">
        <v>44181</v>
      </c>
      <c r="J48" s="17" t="s">
        <v>16</v>
      </c>
      <c r="K48" s="14"/>
    </row>
    <row r="49" spans="1:11" s="13" customFormat="1" x14ac:dyDescent="0.25">
      <c r="A49" s="14"/>
      <c r="B49" s="15"/>
      <c r="C49" s="15"/>
      <c r="D49" s="14"/>
      <c r="E49" s="14"/>
      <c r="F49" s="19"/>
      <c r="G49" s="19"/>
      <c r="H49" s="17" t="s">
        <v>17</v>
      </c>
      <c r="I49" s="35">
        <v>44184</v>
      </c>
      <c r="J49" s="17" t="s">
        <v>18</v>
      </c>
      <c r="K49" s="14"/>
    </row>
    <row r="50" spans="1:11" s="13" customFormat="1" x14ac:dyDescent="0.25">
      <c r="A50" s="14"/>
      <c r="B50" s="15"/>
      <c r="C50" s="15"/>
      <c r="D50" s="14"/>
      <c r="E50" s="14"/>
      <c r="F50" s="20"/>
      <c r="G50" s="20"/>
      <c r="H50" s="17" t="s">
        <v>19</v>
      </c>
      <c r="I50" s="35">
        <v>44191</v>
      </c>
      <c r="J50" s="17" t="s">
        <v>20</v>
      </c>
      <c r="K50" s="14"/>
    </row>
    <row r="51" spans="1:11" s="13" customFormat="1" ht="15.75" thickBot="1" x14ac:dyDescent="0.3">
      <c r="A51" s="30"/>
      <c r="B51" s="31"/>
      <c r="C51" s="22"/>
      <c r="D51" s="30"/>
      <c r="E51" s="30"/>
      <c r="F51" s="24"/>
      <c r="G51" s="24"/>
      <c r="H51" s="17" t="s">
        <v>21</v>
      </c>
      <c r="I51" s="36" t="s">
        <v>58</v>
      </c>
      <c r="J51" s="17"/>
      <c r="K51" s="30"/>
    </row>
    <row r="52" spans="1:11" s="13" customFormat="1" x14ac:dyDescent="0.25">
      <c r="A52" s="26" t="s">
        <v>8</v>
      </c>
      <c r="B52" s="27">
        <v>100</v>
      </c>
      <c r="C52" s="9">
        <v>100</v>
      </c>
      <c r="D52" s="26">
        <v>1</v>
      </c>
      <c r="E52" s="26">
        <v>115</v>
      </c>
      <c r="F52" s="11" t="s">
        <v>9</v>
      </c>
      <c r="G52" s="11" t="s">
        <v>42</v>
      </c>
      <c r="H52" s="11" t="s">
        <v>10</v>
      </c>
      <c r="I52" s="29" t="s">
        <v>11</v>
      </c>
      <c r="J52" s="11" t="s">
        <v>12</v>
      </c>
      <c r="K52" s="26" t="s">
        <v>13</v>
      </c>
    </row>
    <row r="53" spans="1:11" s="13" customFormat="1" x14ac:dyDescent="0.25">
      <c r="A53" s="14"/>
      <c r="B53" s="15"/>
      <c r="C53" s="15"/>
      <c r="D53" s="14"/>
      <c r="E53" s="14"/>
      <c r="F53" s="17" t="s">
        <v>14</v>
      </c>
      <c r="G53" s="17" t="s">
        <v>43</v>
      </c>
      <c r="H53" s="17" t="s">
        <v>15</v>
      </c>
      <c r="I53" s="18"/>
      <c r="J53" s="17" t="s">
        <v>16</v>
      </c>
      <c r="K53" s="14"/>
    </row>
    <row r="54" spans="1:11" s="13" customFormat="1" x14ac:dyDescent="0.25">
      <c r="A54" s="14"/>
      <c r="B54" s="15"/>
      <c r="C54" s="15"/>
      <c r="D54" s="14"/>
      <c r="E54" s="14"/>
      <c r="F54" s="19"/>
      <c r="G54" s="19"/>
      <c r="H54" s="17" t="s">
        <v>17</v>
      </c>
      <c r="I54" s="18"/>
      <c r="J54" s="17" t="s">
        <v>18</v>
      </c>
      <c r="K54" s="14"/>
    </row>
    <row r="55" spans="1:11" s="13" customFormat="1" x14ac:dyDescent="0.25">
      <c r="A55" s="14"/>
      <c r="B55" s="15"/>
      <c r="C55" s="15"/>
      <c r="D55" s="14"/>
      <c r="E55" s="14"/>
      <c r="F55" s="20"/>
      <c r="G55" s="20"/>
      <c r="H55" s="17" t="s">
        <v>19</v>
      </c>
      <c r="I55" s="18"/>
      <c r="J55" s="17" t="s">
        <v>20</v>
      </c>
      <c r="K55" s="14"/>
    </row>
    <row r="56" spans="1:11" s="13" customFormat="1" ht="15.75" thickBot="1" x14ac:dyDescent="0.3">
      <c r="A56" s="21"/>
      <c r="B56" s="22"/>
      <c r="C56" s="22"/>
      <c r="D56" s="21"/>
      <c r="E56" s="21"/>
      <c r="F56" s="24"/>
      <c r="G56" s="24"/>
      <c r="H56" s="17" t="s">
        <v>21</v>
      </c>
      <c r="I56" s="33"/>
      <c r="J56" s="17"/>
      <c r="K56" s="30"/>
    </row>
    <row r="57" spans="1:11" s="13" customFormat="1" x14ac:dyDescent="0.25">
      <c r="A57" s="26" t="s">
        <v>8</v>
      </c>
      <c r="B57" s="37">
        <v>49</v>
      </c>
      <c r="C57" s="38">
        <f t="shared" ref="C57" si="3">B57/D57</f>
        <v>49</v>
      </c>
      <c r="D57" s="19">
        <v>1</v>
      </c>
      <c r="E57" s="19">
        <v>211</v>
      </c>
      <c r="F57" s="17" t="s">
        <v>9</v>
      </c>
      <c r="G57" s="17" t="s">
        <v>70</v>
      </c>
      <c r="H57" s="39"/>
      <c r="I57" s="39"/>
      <c r="J57" s="39"/>
      <c r="K57" s="39"/>
    </row>
    <row r="58" spans="1:11" s="13" customFormat="1" ht="15.75" thickBot="1" x14ac:dyDescent="0.3">
      <c r="A58" s="30"/>
      <c r="B58" s="40"/>
      <c r="C58" s="40"/>
      <c r="D58" s="24"/>
      <c r="E58" s="24"/>
      <c r="F58" s="17" t="s">
        <v>14</v>
      </c>
      <c r="G58" s="41" t="s">
        <v>71</v>
      </c>
      <c r="H58" s="39"/>
      <c r="I58" s="39"/>
      <c r="J58" s="39"/>
      <c r="K58" s="39"/>
    </row>
    <row r="59" spans="1:11" s="13" customFormat="1" x14ac:dyDescent="0.25">
      <c r="A59" s="26" t="s">
        <v>8</v>
      </c>
      <c r="B59" s="37">
        <v>45</v>
      </c>
      <c r="C59" s="38">
        <f t="shared" ref="C59" si="4">B59/D59</f>
        <v>45</v>
      </c>
      <c r="D59" s="19">
        <v>1</v>
      </c>
      <c r="E59" s="19">
        <v>211</v>
      </c>
      <c r="F59" s="17" t="s">
        <v>9</v>
      </c>
      <c r="G59" s="17" t="s">
        <v>70</v>
      </c>
      <c r="H59" s="39"/>
      <c r="I59" s="39"/>
      <c r="J59" s="39"/>
      <c r="K59" s="39"/>
    </row>
    <row r="60" spans="1:11" s="13" customFormat="1" ht="15.75" thickBot="1" x14ac:dyDescent="0.3">
      <c r="A60" s="30"/>
      <c r="B60" s="40"/>
      <c r="C60" s="40"/>
      <c r="D60" s="24"/>
      <c r="E60" s="24"/>
      <c r="F60" s="17" t="s">
        <v>14</v>
      </c>
      <c r="G60" s="41" t="s">
        <v>71</v>
      </c>
      <c r="H60" s="39"/>
      <c r="I60" s="39"/>
      <c r="J60" s="39"/>
      <c r="K60" s="39"/>
    </row>
    <row r="61" spans="1:11" s="13" customFormat="1" x14ac:dyDescent="0.25">
      <c r="A61" s="26" t="s">
        <v>8</v>
      </c>
      <c r="B61" s="37">
        <v>50</v>
      </c>
      <c r="C61" s="38">
        <f t="shared" ref="C61" si="5">B61/D61</f>
        <v>50</v>
      </c>
      <c r="D61" s="19">
        <v>1</v>
      </c>
      <c r="E61" s="19">
        <v>211</v>
      </c>
      <c r="F61" s="17" t="s">
        <v>9</v>
      </c>
      <c r="G61" s="17" t="s">
        <v>46</v>
      </c>
      <c r="H61" s="39"/>
      <c r="I61" s="39"/>
      <c r="J61" s="39"/>
      <c r="K61" s="39"/>
    </row>
    <row r="62" spans="1:11" s="13" customFormat="1" ht="15.75" thickBot="1" x14ac:dyDescent="0.3">
      <c r="A62" s="30"/>
      <c r="B62" s="40"/>
      <c r="C62" s="40"/>
      <c r="D62" s="24"/>
      <c r="E62" s="24"/>
      <c r="F62" s="17" t="s">
        <v>14</v>
      </c>
      <c r="G62" s="41" t="s">
        <v>47</v>
      </c>
      <c r="H62" s="39"/>
      <c r="I62" s="39"/>
      <c r="J62" s="39"/>
      <c r="K62" s="39"/>
    </row>
    <row r="63" spans="1:11" s="13" customFormat="1" x14ac:dyDescent="0.25">
      <c r="A63" s="26" t="s">
        <v>8</v>
      </c>
      <c r="B63" s="37">
        <v>100</v>
      </c>
      <c r="C63" s="38">
        <f t="shared" ref="C63" si="6">B63/D63</f>
        <v>50</v>
      </c>
      <c r="D63" s="19">
        <v>2</v>
      </c>
      <c r="E63" s="19">
        <v>211</v>
      </c>
      <c r="F63" s="17" t="s">
        <v>9</v>
      </c>
      <c r="G63" s="17" t="s">
        <v>46</v>
      </c>
      <c r="H63" s="39"/>
      <c r="I63" s="39"/>
      <c r="J63" s="39"/>
      <c r="K63" s="39"/>
    </row>
    <row r="64" spans="1:11" s="13" customFormat="1" ht="15.75" thickBot="1" x14ac:dyDescent="0.3">
      <c r="A64" s="30"/>
      <c r="B64" s="40"/>
      <c r="C64" s="40"/>
      <c r="D64" s="24"/>
      <c r="E64" s="24"/>
      <c r="F64" s="17" t="s">
        <v>14</v>
      </c>
      <c r="G64" s="41" t="s">
        <v>47</v>
      </c>
      <c r="H64" s="39"/>
      <c r="I64" s="39"/>
      <c r="J64" s="39"/>
      <c r="K64" s="39"/>
    </row>
    <row r="65" spans="1:11" s="13" customFormat="1" x14ac:dyDescent="0.25">
      <c r="A65" s="26" t="s">
        <v>8</v>
      </c>
      <c r="B65" s="37">
        <v>50</v>
      </c>
      <c r="C65" s="38">
        <f t="shared" ref="C65" si="7">B65/D65</f>
        <v>50</v>
      </c>
      <c r="D65" s="19">
        <v>1</v>
      </c>
      <c r="E65" s="19">
        <v>211</v>
      </c>
      <c r="F65" s="17" t="s">
        <v>9</v>
      </c>
      <c r="G65" s="17" t="s">
        <v>46</v>
      </c>
      <c r="H65" s="39"/>
      <c r="I65" s="39"/>
      <c r="J65" s="39"/>
      <c r="K65" s="39"/>
    </row>
    <row r="66" spans="1:11" s="13" customFormat="1" ht="15.75" thickBot="1" x14ac:dyDescent="0.3">
      <c r="A66" s="30"/>
      <c r="B66" s="40"/>
      <c r="C66" s="40"/>
      <c r="D66" s="24"/>
      <c r="E66" s="24"/>
      <c r="F66" s="17" t="s">
        <v>14</v>
      </c>
      <c r="G66" s="41" t="s">
        <v>47</v>
      </c>
      <c r="H66" s="39"/>
      <c r="I66" s="39"/>
      <c r="J66" s="39"/>
      <c r="K66" s="39"/>
    </row>
    <row r="67" spans="1:11" s="13" customFormat="1" x14ac:dyDescent="0.25">
      <c r="A67" s="26" t="s">
        <v>8</v>
      </c>
      <c r="B67" s="37">
        <v>400</v>
      </c>
      <c r="C67" s="38">
        <f t="shared" ref="C67" si="8">B67/D67</f>
        <v>50</v>
      </c>
      <c r="D67" s="19">
        <v>8</v>
      </c>
      <c r="E67" s="19">
        <v>211</v>
      </c>
      <c r="F67" s="17" t="s">
        <v>9</v>
      </c>
      <c r="G67" s="17" t="s">
        <v>46</v>
      </c>
      <c r="H67" s="39"/>
      <c r="I67" s="39"/>
      <c r="J67" s="39"/>
      <c r="K67" s="39"/>
    </row>
    <row r="68" spans="1:11" s="13" customFormat="1" ht="15.75" thickBot="1" x14ac:dyDescent="0.3">
      <c r="A68" s="30"/>
      <c r="B68" s="40"/>
      <c r="C68" s="40"/>
      <c r="D68" s="24"/>
      <c r="E68" s="24"/>
      <c r="F68" s="17" t="s">
        <v>14</v>
      </c>
      <c r="G68" s="41" t="s">
        <v>47</v>
      </c>
      <c r="H68" s="39"/>
      <c r="I68" s="39"/>
      <c r="J68" s="39"/>
      <c r="K68" s="39"/>
    </row>
    <row r="69" spans="1:11" s="13" customFormat="1" x14ac:dyDescent="0.25">
      <c r="A69" s="26" t="s">
        <v>8</v>
      </c>
      <c r="B69" s="37">
        <v>250</v>
      </c>
      <c r="C69" s="38">
        <f t="shared" ref="C69" si="9">B69/D69</f>
        <v>50</v>
      </c>
      <c r="D69" s="19">
        <v>5</v>
      </c>
      <c r="E69" s="19">
        <v>211</v>
      </c>
      <c r="F69" s="17" t="s">
        <v>9</v>
      </c>
      <c r="G69" s="17" t="s">
        <v>46</v>
      </c>
      <c r="H69" s="39"/>
      <c r="I69" s="39"/>
      <c r="J69" s="39"/>
      <c r="K69" s="39"/>
    </row>
    <row r="70" spans="1:11" s="13" customFormat="1" ht="15.75" thickBot="1" x14ac:dyDescent="0.3">
      <c r="A70" s="30"/>
      <c r="B70" s="40"/>
      <c r="C70" s="40"/>
      <c r="D70" s="24"/>
      <c r="E70" s="24"/>
      <c r="F70" s="17" t="s">
        <v>14</v>
      </c>
      <c r="G70" s="41" t="s">
        <v>47</v>
      </c>
      <c r="H70" s="39"/>
      <c r="I70" s="39"/>
      <c r="J70" s="39"/>
      <c r="K70" s="39"/>
    </row>
    <row r="71" spans="1:11" s="13" customFormat="1" x14ac:dyDescent="0.25">
      <c r="A71" s="26" t="s">
        <v>8</v>
      </c>
      <c r="B71" s="37">
        <v>100</v>
      </c>
      <c r="C71" s="38">
        <f t="shared" ref="C71" si="10">B71/D71</f>
        <v>50</v>
      </c>
      <c r="D71" s="19">
        <v>2</v>
      </c>
      <c r="E71" s="19">
        <v>211</v>
      </c>
      <c r="F71" s="17" t="s">
        <v>9</v>
      </c>
      <c r="G71" s="17" t="s">
        <v>46</v>
      </c>
      <c r="H71" s="39"/>
      <c r="I71" s="39"/>
      <c r="J71" s="39"/>
      <c r="K71" s="39"/>
    </row>
    <row r="72" spans="1:11" s="13" customFormat="1" ht="15.75" thickBot="1" x14ac:dyDescent="0.3">
      <c r="A72" s="30"/>
      <c r="B72" s="40"/>
      <c r="C72" s="40"/>
      <c r="D72" s="24"/>
      <c r="E72" s="24"/>
      <c r="F72" s="17" t="s">
        <v>14</v>
      </c>
      <c r="G72" s="41" t="s">
        <v>47</v>
      </c>
      <c r="H72" s="39"/>
      <c r="I72" s="39"/>
      <c r="J72" s="39"/>
      <c r="K72" s="39"/>
    </row>
    <row r="73" spans="1:11" s="13" customFormat="1" x14ac:dyDescent="0.25">
      <c r="A73" s="26" t="s">
        <v>8</v>
      </c>
      <c r="B73" s="37">
        <v>100</v>
      </c>
      <c r="C73" s="38">
        <f t="shared" ref="C73" si="11">B73/D73</f>
        <v>50</v>
      </c>
      <c r="D73" s="19">
        <v>2</v>
      </c>
      <c r="E73" s="19">
        <v>211</v>
      </c>
      <c r="F73" s="17" t="s">
        <v>9</v>
      </c>
      <c r="G73" s="17" t="s">
        <v>46</v>
      </c>
      <c r="H73" s="39"/>
      <c r="I73" s="39"/>
      <c r="J73" s="39"/>
      <c r="K73" s="39"/>
    </row>
    <row r="74" spans="1:11" s="13" customFormat="1" ht="15.75" thickBot="1" x14ac:dyDescent="0.3">
      <c r="A74" s="30"/>
      <c r="B74" s="40"/>
      <c r="C74" s="40"/>
      <c r="D74" s="24"/>
      <c r="E74" s="24"/>
      <c r="F74" s="17" t="s">
        <v>14</v>
      </c>
      <c r="G74" s="41" t="s">
        <v>47</v>
      </c>
      <c r="H74" s="39"/>
      <c r="I74" s="39"/>
      <c r="J74" s="39"/>
      <c r="K74" s="39"/>
    </row>
    <row r="75" spans="1:11" s="13" customFormat="1" x14ac:dyDescent="0.25">
      <c r="A75" s="26" t="s">
        <v>8</v>
      </c>
      <c r="B75" s="37">
        <v>16966</v>
      </c>
      <c r="C75" s="38">
        <f t="shared" ref="C75" si="12">B75/D75</f>
        <v>499</v>
      </c>
      <c r="D75" s="19">
        <v>34</v>
      </c>
      <c r="E75" s="19">
        <v>298</v>
      </c>
      <c r="F75" s="17" t="s">
        <v>9</v>
      </c>
      <c r="G75" s="17" t="s">
        <v>73</v>
      </c>
      <c r="H75" s="39"/>
      <c r="I75" s="39"/>
      <c r="J75" s="39"/>
      <c r="K75" s="39"/>
    </row>
    <row r="76" spans="1:11" s="13" customFormat="1" ht="15.75" thickBot="1" x14ac:dyDescent="0.3">
      <c r="A76" s="30"/>
      <c r="B76" s="40"/>
      <c r="C76" s="40"/>
      <c r="D76" s="24"/>
      <c r="E76" s="24"/>
      <c r="F76" s="17" t="s">
        <v>14</v>
      </c>
      <c r="G76" s="41" t="s">
        <v>74</v>
      </c>
      <c r="H76" s="39"/>
      <c r="I76" s="39"/>
      <c r="J76" s="39"/>
      <c r="K76" s="39"/>
    </row>
    <row r="77" spans="1:11" s="13" customFormat="1" x14ac:dyDescent="0.25">
      <c r="A77" s="26" t="s">
        <v>8</v>
      </c>
      <c r="B77" s="37">
        <v>1000</v>
      </c>
      <c r="C77" s="38">
        <f t="shared" ref="C77" si="13">B77/D77</f>
        <v>1000</v>
      </c>
      <c r="D77" s="19">
        <v>1</v>
      </c>
      <c r="E77" s="19">
        <v>247</v>
      </c>
      <c r="F77" s="17" t="s">
        <v>9</v>
      </c>
      <c r="G77" s="17" t="s">
        <v>78</v>
      </c>
      <c r="H77" s="39"/>
      <c r="I77" s="39"/>
      <c r="J77" s="39"/>
      <c r="K77" s="39"/>
    </row>
    <row r="78" spans="1:11" s="13" customFormat="1" ht="15.75" thickBot="1" x14ac:dyDescent="0.3">
      <c r="A78" s="30"/>
      <c r="B78" s="40"/>
      <c r="C78" s="40"/>
      <c r="D78" s="24"/>
      <c r="E78" s="24"/>
      <c r="F78" s="17" t="s">
        <v>14</v>
      </c>
      <c r="G78" s="41" t="s">
        <v>79</v>
      </c>
      <c r="H78" s="39"/>
      <c r="I78" s="39"/>
      <c r="J78" s="39"/>
      <c r="K78" s="39"/>
    </row>
    <row r="79" spans="1:11" s="13" customFormat="1" x14ac:dyDescent="0.25">
      <c r="A79" s="26" t="s">
        <v>8</v>
      </c>
      <c r="B79" s="37">
        <v>1122</v>
      </c>
      <c r="C79" s="38">
        <f t="shared" ref="C79" si="14">B79/D79</f>
        <v>1122</v>
      </c>
      <c r="D79" s="19">
        <v>1</v>
      </c>
      <c r="E79" s="19">
        <v>195</v>
      </c>
      <c r="F79" s="17" t="s">
        <v>9</v>
      </c>
      <c r="G79" s="17" t="s">
        <v>48</v>
      </c>
      <c r="H79" s="39"/>
      <c r="I79" s="39"/>
      <c r="J79" s="39"/>
      <c r="K79" s="39"/>
    </row>
    <row r="80" spans="1:11" s="13" customFormat="1" ht="15.75" thickBot="1" x14ac:dyDescent="0.3">
      <c r="A80" s="30"/>
      <c r="B80" s="40"/>
      <c r="C80" s="40"/>
      <c r="D80" s="24"/>
      <c r="E80" s="24"/>
      <c r="F80" s="17" t="s">
        <v>14</v>
      </c>
      <c r="G80" s="41" t="s">
        <v>49</v>
      </c>
      <c r="H80" s="39"/>
      <c r="I80" s="39"/>
      <c r="J80" s="39"/>
      <c r="K80" s="39"/>
    </row>
    <row r="81" spans="1:11" s="13" customFormat="1" x14ac:dyDescent="0.25">
      <c r="A81" s="26" t="s">
        <v>8</v>
      </c>
      <c r="B81" s="37">
        <v>1342</v>
      </c>
      <c r="C81" s="38">
        <f t="shared" ref="C81" si="15">B81/D81</f>
        <v>1342</v>
      </c>
      <c r="D81" s="19">
        <v>1</v>
      </c>
      <c r="E81" s="19">
        <v>195</v>
      </c>
      <c r="F81" s="17" t="s">
        <v>9</v>
      </c>
      <c r="G81" s="17" t="s">
        <v>48</v>
      </c>
      <c r="H81" s="39"/>
      <c r="I81" s="39"/>
      <c r="J81" s="39"/>
      <c r="K81" s="39"/>
    </row>
    <row r="82" spans="1:11" s="13" customFormat="1" ht="15.75" thickBot="1" x14ac:dyDescent="0.3">
      <c r="A82" s="30"/>
      <c r="B82" s="40"/>
      <c r="C82" s="40"/>
      <c r="D82" s="24"/>
      <c r="E82" s="24"/>
      <c r="F82" s="17" t="s">
        <v>14</v>
      </c>
      <c r="G82" s="41" t="s">
        <v>49</v>
      </c>
      <c r="H82" s="39"/>
      <c r="I82" s="39"/>
      <c r="J82" s="39"/>
      <c r="K82" s="39"/>
    </row>
    <row r="83" spans="1:11" s="13" customFormat="1" ht="28.5" customHeight="1" x14ac:dyDescent="0.25">
      <c r="A83" s="26" t="s">
        <v>8</v>
      </c>
      <c r="B83" s="37">
        <v>2050.1999999999998</v>
      </c>
      <c r="C83" s="38">
        <f t="shared" ref="C83" si="16">B83/D83</f>
        <v>2050.1999999999998</v>
      </c>
      <c r="D83" s="19">
        <v>1</v>
      </c>
      <c r="E83" s="19">
        <v>121</v>
      </c>
      <c r="F83" s="17" t="s">
        <v>9</v>
      </c>
      <c r="G83" s="42" t="s">
        <v>24</v>
      </c>
      <c r="H83" s="39"/>
      <c r="I83" s="39"/>
      <c r="J83" s="39"/>
      <c r="K83" s="39"/>
    </row>
    <row r="84" spans="1:11" s="13" customFormat="1" ht="15.75" thickBot="1" x14ac:dyDescent="0.3">
      <c r="A84" s="30"/>
      <c r="B84" s="40"/>
      <c r="C84" s="40"/>
      <c r="D84" s="24"/>
      <c r="E84" s="24"/>
      <c r="F84" s="17" t="s">
        <v>14</v>
      </c>
      <c r="G84" s="43" t="s">
        <v>32</v>
      </c>
      <c r="H84" s="39"/>
      <c r="I84" s="39"/>
      <c r="J84" s="39"/>
      <c r="K84" s="39"/>
    </row>
    <row r="85" spans="1:11" s="13" customFormat="1" ht="30.75" customHeight="1" x14ac:dyDescent="0.25">
      <c r="A85" s="26" t="s">
        <v>8</v>
      </c>
      <c r="B85" s="37">
        <v>2050.1999999999998</v>
      </c>
      <c r="C85" s="38">
        <f t="shared" ref="C85:C87" si="17">B85/D85</f>
        <v>2050.1999999999998</v>
      </c>
      <c r="D85" s="19">
        <v>1</v>
      </c>
      <c r="E85" s="19">
        <v>121</v>
      </c>
      <c r="F85" s="17" t="s">
        <v>9</v>
      </c>
      <c r="G85" s="42" t="s">
        <v>24</v>
      </c>
      <c r="H85" s="39"/>
      <c r="I85" s="39"/>
      <c r="J85" s="39"/>
      <c r="K85" s="39"/>
    </row>
    <row r="86" spans="1:11" s="13" customFormat="1" ht="15.75" thickBot="1" x14ac:dyDescent="0.3">
      <c r="A86" s="30"/>
      <c r="B86" s="40"/>
      <c r="C86" s="40"/>
      <c r="D86" s="24"/>
      <c r="E86" s="24"/>
      <c r="F86" s="17" t="s">
        <v>14</v>
      </c>
      <c r="G86" s="43" t="s">
        <v>32</v>
      </c>
      <c r="H86" s="39"/>
      <c r="I86" s="39"/>
      <c r="J86" s="39"/>
      <c r="K86" s="39"/>
    </row>
    <row r="87" spans="1:11" s="13" customFormat="1" ht="28.5" customHeight="1" x14ac:dyDescent="0.25">
      <c r="A87" s="26" t="s">
        <v>8</v>
      </c>
      <c r="B87" s="37">
        <v>2050.1999999999998</v>
      </c>
      <c r="C87" s="38">
        <f t="shared" si="17"/>
        <v>2050.1999999999998</v>
      </c>
      <c r="D87" s="19">
        <v>1</v>
      </c>
      <c r="E87" s="19">
        <v>121</v>
      </c>
      <c r="F87" s="17" t="s">
        <v>9</v>
      </c>
      <c r="G87" s="42" t="s">
        <v>24</v>
      </c>
      <c r="H87" s="39"/>
      <c r="I87" s="39"/>
      <c r="J87" s="39"/>
      <c r="K87" s="39"/>
    </row>
    <row r="88" spans="1:11" s="13" customFormat="1" ht="15.75" thickBot="1" x14ac:dyDescent="0.3">
      <c r="A88" s="30"/>
      <c r="B88" s="40"/>
      <c r="C88" s="40"/>
      <c r="D88" s="24"/>
      <c r="E88" s="24"/>
      <c r="F88" s="17" t="s">
        <v>14</v>
      </c>
      <c r="G88" s="43" t="s">
        <v>32</v>
      </c>
      <c r="H88" s="39"/>
      <c r="I88" s="39"/>
      <c r="J88" s="39"/>
      <c r="K88" s="39"/>
    </row>
    <row r="89" spans="1:11" s="13" customFormat="1" ht="30.75" customHeight="1" x14ac:dyDescent="0.25">
      <c r="A89" s="26" t="s">
        <v>8</v>
      </c>
      <c r="B89" s="37">
        <v>2050.1999999999998</v>
      </c>
      <c r="C89" s="38">
        <f t="shared" ref="C89" si="18">B89/D89</f>
        <v>2050.1999999999998</v>
      </c>
      <c r="D89" s="19">
        <v>1</v>
      </c>
      <c r="E89" s="19">
        <v>121</v>
      </c>
      <c r="F89" s="17" t="s">
        <v>9</v>
      </c>
      <c r="G89" s="42" t="s">
        <v>24</v>
      </c>
      <c r="H89" s="39"/>
      <c r="I89" s="39"/>
      <c r="J89" s="39"/>
      <c r="K89" s="39"/>
    </row>
    <row r="90" spans="1:11" s="13" customFormat="1" ht="15.75" thickBot="1" x14ac:dyDescent="0.3">
      <c r="A90" s="30"/>
      <c r="B90" s="40"/>
      <c r="C90" s="40"/>
      <c r="D90" s="24"/>
      <c r="E90" s="24"/>
      <c r="F90" s="17" t="s">
        <v>14</v>
      </c>
      <c r="G90" s="43" t="s">
        <v>32</v>
      </c>
      <c r="H90" s="39"/>
      <c r="I90" s="39"/>
      <c r="J90" s="39"/>
      <c r="K90" s="39"/>
    </row>
    <row r="91" spans="1:11" s="13" customFormat="1" ht="30.75" customHeight="1" x14ac:dyDescent="0.25">
      <c r="A91" s="26" t="s">
        <v>8</v>
      </c>
      <c r="B91" s="37">
        <v>2050.1999999999998</v>
      </c>
      <c r="C91" s="38">
        <f t="shared" ref="C91" si="19">B91/D91</f>
        <v>2050.1999999999998</v>
      </c>
      <c r="D91" s="19">
        <v>1</v>
      </c>
      <c r="E91" s="19">
        <v>121</v>
      </c>
      <c r="F91" s="17" t="s">
        <v>9</v>
      </c>
      <c r="G91" s="42" t="s">
        <v>24</v>
      </c>
      <c r="H91" s="39"/>
      <c r="I91" s="39"/>
      <c r="J91" s="39"/>
      <c r="K91" s="39"/>
    </row>
    <row r="92" spans="1:11" s="13" customFormat="1" ht="15.75" thickBot="1" x14ac:dyDescent="0.3">
      <c r="A92" s="30"/>
      <c r="B92" s="40"/>
      <c r="C92" s="40"/>
      <c r="D92" s="24"/>
      <c r="E92" s="24"/>
      <c r="F92" s="17" t="s">
        <v>14</v>
      </c>
      <c r="G92" s="43" t="s">
        <v>32</v>
      </c>
      <c r="H92" s="39"/>
      <c r="I92" s="39"/>
      <c r="J92" s="39"/>
      <c r="K92" s="39"/>
    </row>
    <row r="93" spans="1:11" s="13" customFormat="1" ht="30.75" customHeight="1" x14ac:dyDescent="0.25">
      <c r="A93" s="26" t="s">
        <v>8</v>
      </c>
      <c r="B93" s="37">
        <v>2050.1999999999998</v>
      </c>
      <c r="C93" s="38">
        <f t="shared" ref="C93" si="20">B93/D93</f>
        <v>2050.1999999999998</v>
      </c>
      <c r="D93" s="19">
        <v>1</v>
      </c>
      <c r="E93" s="19">
        <v>121</v>
      </c>
      <c r="F93" s="17" t="s">
        <v>9</v>
      </c>
      <c r="G93" s="42" t="s">
        <v>24</v>
      </c>
      <c r="H93" s="39"/>
      <c r="I93" s="39"/>
      <c r="J93" s="39"/>
      <c r="K93" s="39"/>
    </row>
    <row r="94" spans="1:11" s="13" customFormat="1" ht="15.75" thickBot="1" x14ac:dyDescent="0.3">
      <c r="A94" s="30"/>
      <c r="B94" s="40"/>
      <c r="C94" s="40"/>
      <c r="D94" s="24"/>
      <c r="E94" s="24"/>
      <c r="F94" s="17" t="s">
        <v>14</v>
      </c>
      <c r="G94" s="43" t="s">
        <v>32</v>
      </c>
      <c r="H94" s="39"/>
      <c r="I94" s="39"/>
      <c r="J94" s="39"/>
      <c r="K94" s="39"/>
    </row>
    <row r="95" spans="1:11" s="13" customFormat="1" ht="30.75" customHeight="1" x14ac:dyDescent="0.25">
      <c r="A95" s="26" t="s">
        <v>8</v>
      </c>
      <c r="B95" s="37">
        <v>2050.1999999999998</v>
      </c>
      <c r="C95" s="38">
        <f t="shared" ref="C95" si="21">B95/D95</f>
        <v>2050.1999999999998</v>
      </c>
      <c r="D95" s="19">
        <v>1</v>
      </c>
      <c r="E95" s="19">
        <v>121</v>
      </c>
      <c r="F95" s="17" t="s">
        <v>9</v>
      </c>
      <c r="G95" s="42" t="s">
        <v>24</v>
      </c>
      <c r="H95" s="39"/>
      <c r="I95" s="39"/>
      <c r="J95" s="39"/>
      <c r="K95" s="39"/>
    </row>
    <row r="96" spans="1:11" s="13" customFormat="1" ht="15.75" thickBot="1" x14ac:dyDescent="0.3">
      <c r="A96" s="30"/>
      <c r="B96" s="40"/>
      <c r="C96" s="40"/>
      <c r="D96" s="24"/>
      <c r="E96" s="24"/>
      <c r="F96" s="17" t="s">
        <v>14</v>
      </c>
      <c r="G96" s="43" t="s">
        <v>32</v>
      </c>
      <c r="H96" s="39"/>
      <c r="I96" s="39"/>
      <c r="J96" s="39"/>
      <c r="K96" s="39"/>
    </row>
    <row r="97" spans="1:11" s="13" customFormat="1" ht="30.75" customHeight="1" x14ac:dyDescent="0.25">
      <c r="A97" s="26" t="s">
        <v>8</v>
      </c>
      <c r="B97" s="37">
        <v>24277.09</v>
      </c>
      <c r="C97" s="38">
        <f t="shared" ref="C97" si="22">B97/D97</f>
        <v>24277.09</v>
      </c>
      <c r="D97" s="19">
        <v>1</v>
      </c>
      <c r="E97" s="19">
        <v>174</v>
      </c>
      <c r="F97" s="17" t="s">
        <v>9</v>
      </c>
      <c r="G97" s="42" t="s">
        <v>80</v>
      </c>
      <c r="H97" s="39"/>
      <c r="I97" s="39"/>
      <c r="J97" s="39"/>
      <c r="K97" s="39"/>
    </row>
    <row r="98" spans="1:11" s="13" customFormat="1" ht="15.75" thickBot="1" x14ac:dyDescent="0.3">
      <c r="A98" s="30"/>
      <c r="B98" s="40"/>
      <c r="C98" s="40"/>
      <c r="D98" s="24"/>
      <c r="E98" s="24"/>
      <c r="F98" s="17" t="s">
        <v>14</v>
      </c>
      <c r="G98" s="43" t="s">
        <v>81</v>
      </c>
      <c r="H98" s="39"/>
      <c r="I98" s="39"/>
      <c r="J98" s="39"/>
      <c r="K98" s="39"/>
    </row>
    <row r="99" spans="1:11" s="13" customFormat="1" x14ac:dyDescent="0.25">
      <c r="A99" s="26" t="s">
        <v>8</v>
      </c>
      <c r="B99" s="37">
        <v>2260</v>
      </c>
      <c r="C99" s="38">
        <f t="shared" ref="C99" si="23">B99/D99</f>
        <v>11.3</v>
      </c>
      <c r="D99" s="19">
        <v>200</v>
      </c>
      <c r="E99" s="19">
        <v>211</v>
      </c>
      <c r="F99" s="17" t="s">
        <v>9</v>
      </c>
      <c r="G99" s="17" t="s">
        <v>54</v>
      </c>
      <c r="H99" s="39"/>
      <c r="I99" s="39"/>
      <c r="J99" s="39"/>
      <c r="K99" s="39"/>
    </row>
    <row r="100" spans="1:11" s="13" customFormat="1" ht="15.75" thickBot="1" x14ac:dyDescent="0.3">
      <c r="A100" s="30"/>
      <c r="B100" s="40"/>
      <c r="C100" s="40"/>
      <c r="D100" s="24"/>
      <c r="E100" s="24"/>
      <c r="F100" s="17" t="s">
        <v>14</v>
      </c>
      <c r="G100" s="43" t="s">
        <v>55</v>
      </c>
      <c r="H100" s="39"/>
      <c r="I100" s="39"/>
      <c r="J100" s="39"/>
      <c r="K100" s="39"/>
    </row>
    <row r="101" spans="1:11" s="13" customFormat="1" x14ac:dyDescent="0.25">
      <c r="A101" s="8" t="s">
        <v>8</v>
      </c>
      <c r="B101" s="38">
        <v>49.9</v>
      </c>
      <c r="C101" s="38">
        <f>B101/D101</f>
        <v>49.9</v>
      </c>
      <c r="D101" s="44">
        <v>1</v>
      </c>
      <c r="E101" s="44">
        <v>211</v>
      </c>
      <c r="F101" s="17" t="s">
        <v>9</v>
      </c>
      <c r="G101" s="17" t="s">
        <v>27</v>
      </c>
      <c r="H101" s="39"/>
      <c r="I101" s="39"/>
      <c r="J101" s="39"/>
      <c r="K101" s="39"/>
    </row>
    <row r="102" spans="1:11" s="13" customFormat="1" ht="15.75" thickBot="1" x14ac:dyDescent="0.3">
      <c r="A102" s="30"/>
      <c r="B102" s="40"/>
      <c r="C102" s="40"/>
      <c r="D102" s="24"/>
      <c r="E102" s="24"/>
      <c r="F102" s="17" t="s">
        <v>14</v>
      </c>
      <c r="G102" s="41" t="s">
        <v>28</v>
      </c>
      <c r="H102" s="39"/>
      <c r="I102" s="39"/>
      <c r="J102" s="39"/>
      <c r="K102" s="39"/>
    </row>
    <row r="103" spans="1:11" s="13" customFormat="1" x14ac:dyDescent="0.25">
      <c r="A103" s="8" t="s">
        <v>8</v>
      </c>
      <c r="B103" s="38">
        <v>120</v>
      </c>
      <c r="C103" s="38">
        <f>B103/D103</f>
        <v>40</v>
      </c>
      <c r="D103" s="44">
        <v>3</v>
      </c>
      <c r="E103" s="44">
        <v>211</v>
      </c>
      <c r="F103" s="17" t="s">
        <v>9</v>
      </c>
      <c r="G103" s="17" t="s">
        <v>27</v>
      </c>
      <c r="H103" s="39"/>
      <c r="I103" s="39"/>
      <c r="J103" s="39"/>
      <c r="K103" s="39"/>
    </row>
    <row r="104" spans="1:11" s="13" customFormat="1" ht="15.75" thickBot="1" x14ac:dyDescent="0.3">
      <c r="A104" s="30"/>
      <c r="B104" s="40"/>
      <c r="C104" s="40"/>
      <c r="D104" s="24"/>
      <c r="E104" s="24"/>
      <c r="F104" s="17" t="s">
        <v>14</v>
      </c>
      <c r="G104" s="41" t="s">
        <v>28</v>
      </c>
      <c r="H104" s="39"/>
      <c r="I104" s="39"/>
      <c r="J104" s="39"/>
      <c r="K104" s="39"/>
    </row>
    <row r="105" spans="1:11" s="13" customFormat="1" x14ac:dyDescent="0.25">
      <c r="A105" s="8" t="s">
        <v>8</v>
      </c>
      <c r="B105" s="38">
        <v>780</v>
      </c>
      <c r="C105" s="38">
        <f t="shared" ref="C105" si="24">B105/D105</f>
        <v>0.78</v>
      </c>
      <c r="D105" s="44">
        <v>1000</v>
      </c>
      <c r="E105" s="44">
        <v>122</v>
      </c>
      <c r="F105" s="17" t="s">
        <v>9</v>
      </c>
      <c r="G105" s="17" t="s">
        <v>65</v>
      </c>
      <c r="H105" s="39"/>
      <c r="I105" s="39"/>
      <c r="J105" s="39"/>
      <c r="K105" s="39"/>
    </row>
    <row r="106" spans="1:11" s="13" customFormat="1" ht="15.75" thickBot="1" x14ac:dyDescent="0.3">
      <c r="A106" s="30"/>
      <c r="B106" s="40"/>
      <c r="C106" s="40"/>
      <c r="D106" s="24"/>
      <c r="E106" s="24"/>
      <c r="F106" s="17" t="s">
        <v>14</v>
      </c>
      <c r="G106" s="41" t="s">
        <v>66</v>
      </c>
      <c r="H106" s="39"/>
      <c r="I106" s="39"/>
      <c r="J106" s="39"/>
      <c r="K106" s="39"/>
    </row>
    <row r="107" spans="1:11" s="13" customFormat="1" x14ac:dyDescent="0.25">
      <c r="A107" s="8" t="s">
        <v>8</v>
      </c>
      <c r="B107" s="38">
        <v>650</v>
      </c>
      <c r="C107" s="38">
        <f t="shared" ref="C107" si="25">B107/D107</f>
        <v>1.3</v>
      </c>
      <c r="D107" s="44">
        <v>500</v>
      </c>
      <c r="E107" s="44">
        <v>122</v>
      </c>
      <c r="F107" s="17" t="s">
        <v>9</v>
      </c>
      <c r="G107" s="17" t="s">
        <v>65</v>
      </c>
      <c r="H107" s="39"/>
      <c r="I107" s="39"/>
      <c r="J107" s="39"/>
      <c r="K107" s="39"/>
    </row>
    <row r="108" spans="1:11" s="13" customFormat="1" ht="15.75" thickBot="1" x14ac:dyDescent="0.3">
      <c r="A108" s="30"/>
      <c r="B108" s="40"/>
      <c r="C108" s="40"/>
      <c r="D108" s="24"/>
      <c r="E108" s="24"/>
      <c r="F108" s="17" t="s">
        <v>14</v>
      </c>
      <c r="G108" s="41" t="s">
        <v>66</v>
      </c>
      <c r="H108" s="39"/>
      <c r="I108" s="39"/>
      <c r="J108" s="39"/>
      <c r="K108" s="39"/>
    </row>
    <row r="109" spans="1:11" s="13" customFormat="1" x14ac:dyDescent="0.25">
      <c r="A109" s="8" t="s">
        <v>8</v>
      </c>
      <c r="B109" s="38">
        <v>1150</v>
      </c>
      <c r="C109" s="38">
        <f t="shared" ref="C109" si="26">B109/D109</f>
        <v>0.57385229540918159</v>
      </c>
      <c r="D109" s="44">
        <v>2004</v>
      </c>
      <c r="E109" s="44" t="s">
        <v>69</v>
      </c>
      <c r="F109" s="17" t="s">
        <v>9</v>
      </c>
      <c r="G109" s="17" t="s">
        <v>65</v>
      </c>
      <c r="H109" s="39"/>
      <c r="I109" s="39"/>
      <c r="J109" s="39"/>
      <c r="K109" s="39"/>
    </row>
    <row r="110" spans="1:11" s="13" customFormat="1" ht="15.75" thickBot="1" x14ac:dyDescent="0.3">
      <c r="A110" s="30"/>
      <c r="B110" s="40"/>
      <c r="C110" s="40"/>
      <c r="D110" s="24"/>
      <c r="E110" s="24"/>
      <c r="F110" s="17" t="s">
        <v>14</v>
      </c>
      <c r="G110" s="41" t="s">
        <v>66</v>
      </c>
      <c r="H110" s="39"/>
      <c r="I110" s="39"/>
      <c r="J110" s="39"/>
      <c r="K110" s="39"/>
    </row>
    <row r="111" spans="1:11" s="13" customFormat="1" x14ac:dyDescent="0.25">
      <c r="A111" s="8" t="s">
        <v>8</v>
      </c>
      <c r="B111" s="38">
        <v>96</v>
      </c>
      <c r="C111" s="38">
        <f t="shared" ref="C111" si="27">B111/D111</f>
        <v>48</v>
      </c>
      <c r="D111" s="44">
        <v>2</v>
      </c>
      <c r="E111" s="44">
        <v>211</v>
      </c>
      <c r="F111" s="17" t="s">
        <v>9</v>
      </c>
      <c r="G111" s="17" t="s">
        <v>29</v>
      </c>
      <c r="H111" s="39"/>
      <c r="I111" s="39"/>
      <c r="J111" s="39"/>
      <c r="K111" s="39"/>
    </row>
    <row r="112" spans="1:11" s="13" customFormat="1" ht="15.75" thickBot="1" x14ac:dyDescent="0.3">
      <c r="A112" s="30"/>
      <c r="B112" s="40"/>
      <c r="C112" s="40"/>
      <c r="D112" s="24"/>
      <c r="E112" s="24"/>
      <c r="F112" s="17" t="s">
        <v>14</v>
      </c>
      <c r="G112" s="41" t="s">
        <v>30</v>
      </c>
      <c r="H112" s="39"/>
      <c r="I112" s="39"/>
      <c r="J112" s="39"/>
      <c r="K112" s="39"/>
    </row>
    <row r="113" spans="1:11" s="13" customFormat="1" x14ac:dyDescent="0.25">
      <c r="A113" s="8" t="s">
        <v>8</v>
      </c>
      <c r="B113" s="38">
        <v>48</v>
      </c>
      <c r="C113" s="38">
        <f t="shared" ref="C113:C123" si="28">B113/D113</f>
        <v>48</v>
      </c>
      <c r="D113" s="44">
        <v>1</v>
      </c>
      <c r="E113" s="44">
        <v>211</v>
      </c>
      <c r="F113" s="17" t="s">
        <v>9</v>
      </c>
      <c r="G113" s="17" t="s">
        <v>31</v>
      </c>
      <c r="H113" s="39"/>
      <c r="I113" s="39"/>
      <c r="J113" s="39"/>
      <c r="K113" s="39"/>
    </row>
    <row r="114" spans="1:11" s="13" customFormat="1" ht="15.75" thickBot="1" x14ac:dyDescent="0.3">
      <c r="A114" s="30"/>
      <c r="B114" s="40"/>
      <c r="C114" s="40"/>
      <c r="D114" s="24"/>
      <c r="E114" s="24"/>
      <c r="F114" s="17" t="s">
        <v>14</v>
      </c>
      <c r="G114" s="41" t="s">
        <v>30</v>
      </c>
      <c r="H114" s="39"/>
      <c r="I114" s="39"/>
      <c r="J114" s="39"/>
      <c r="K114" s="39"/>
    </row>
    <row r="115" spans="1:11" s="13" customFormat="1" x14ac:dyDescent="0.25">
      <c r="A115" s="8" t="s">
        <v>8</v>
      </c>
      <c r="B115" s="38">
        <v>48</v>
      </c>
      <c r="C115" s="38">
        <f t="shared" si="28"/>
        <v>48</v>
      </c>
      <c r="D115" s="44">
        <v>1</v>
      </c>
      <c r="E115" s="44">
        <v>211</v>
      </c>
      <c r="F115" s="17" t="s">
        <v>9</v>
      </c>
      <c r="G115" s="17" t="s">
        <v>31</v>
      </c>
      <c r="H115" s="39"/>
      <c r="I115" s="39"/>
      <c r="J115" s="39"/>
      <c r="K115" s="39"/>
    </row>
    <row r="116" spans="1:11" s="13" customFormat="1" ht="15.75" thickBot="1" x14ac:dyDescent="0.3">
      <c r="A116" s="30"/>
      <c r="B116" s="40"/>
      <c r="C116" s="40"/>
      <c r="D116" s="24"/>
      <c r="E116" s="24"/>
      <c r="F116" s="17" t="s">
        <v>14</v>
      </c>
      <c r="G116" s="41" t="s">
        <v>30</v>
      </c>
      <c r="H116" s="39"/>
      <c r="I116" s="39"/>
      <c r="J116" s="39"/>
      <c r="K116" s="39"/>
    </row>
    <row r="117" spans="1:11" s="13" customFormat="1" x14ac:dyDescent="0.25">
      <c r="A117" s="8" t="s">
        <v>8</v>
      </c>
      <c r="B117" s="38">
        <v>41</v>
      </c>
      <c r="C117" s="38">
        <f t="shared" ref="C117" si="29">B117/D117</f>
        <v>41</v>
      </c>
      <c r="D117" s="44">
        <v>1</v>
      </c>
      <c r="E117" s="44">
        <v>211</v>
      </c>
      <c r="F117" s="17" t="s">
        <v>9</v>
      </c>
      <c r="G117" s="17" t="s">
        <v>31</v>
      </c>
      <c r="H117" s="39"/>
      <c r="I117" s="39"/>
      <c r="J117" s="39"/>
      <c r="K117" s="39"/>
    </row>
    <row r="118" spans="1:11" s="13" customFormat="1" ht="15.75" thickBot="1" x14ac:dyDescent="0.3">
      <c r="A118" s="30"/>
      <c r="B118" s="40"/>
      <c r="C118" s="40"/>
      <c r="D118" s="24"/>
      <c r="E118" s="24"/>
      <c r="F118" s="17" t="s">
        <v>14</v>
      </c>
      <c r="G118" s="41" t="s">
        <v>30</v>
      </c>
      <c r="H118" s="39"/>
      <c r="I118" s="39"/>
      <c r="J118" s="39"/>
      <c r="K118" s="39"/>
    </row>
    <row r="119" spans="1:11" s="13" customFormat="1" x14ac:dyDescent="0.25">
      <c r="A119" s="8" t="s">
        <v>8</v>
      </c>
      <c r="B119" s="38">
        <v>141</v>
      </c>
      <c r="C119" s="38">
        <f t="shared" ref="C119" si="30">B119/D119</f>
        <v>47</v>
      </c>
      <c r="D119" s="44">
        <v>3</v>
      </c>
      <c r="E119" s="44">
        <v>211</v>
      </c>
      <c r="F119" s="17" t="s">
        <v>9</v>
      </c>
      <c r="G119" s="17" t="s">
        <v>31</v>
      </c>
      <c r="H119" s="39"/>
      <c r="I119" s="39"/>
      <c r="J119" s="39"/>
      <c r="K119" s="39"/>
    </row>
    <row r="120" spans="1:11" s="13" customFormat="1" ht="15.75" thickBot="1" x14ac:dyDescent="0.3">
      <c r="A120" s="30"/>
      <c r="B120" s="40"/>
      <c r="C120" s="40"/>
      <c r="D120" s="24"/>
      <c r="E120" s="24"/>
      <c r="F120" s="17" t="s">
        <v>14</v>
      </c>
      <c r="G120" s="41" t="s">
        <v>30</v>
      </c>
      <c r="H120" s="39"/>
      <c r="I120" s="39"/>
      <c r="J120" s="39"/>
      <c r="K120" s="39"/>
    </row>
    <row r="121" spans="1:11" s="13" customFormat="1" x14ac:dyDescent="0.25">
      <c r="A121" s="8" t="s">
        <v>8</v>
      </c>
      <c r="B121" s="38">
        <v>45</v>
      </c>
      <c r="C121" s="38">
        <f t="shared" ref="C121" si="31">B121/D121</f>
        <v>45</v>
      </c>
      <c r="D121" s="44">
        <v>1</v>
      </c>
      <c r="E121" s="44">
        <v>211</v>
      </c>
      <c r="F121" s="17" t="s">
        <v>9</v>
      </c>
      <c r="G121" s="17" t="s">
        <v>31</v>
      </c>
      <c r="H121" s="39"/>
      <c r="I121" s="39"/>
      <c r="J121" s="39"/>
      <c r="K121" s="39"/>
    </row>
    <row r="122" spans="1:11" s="13" customFormat="1" ht="15.75" thickBot="1" x14ac:dyDescent="0.3">
      <c r="A122" s="30"/>
      <c r="B122" s="40"/>
      <c r="C122" s="40"/>
      <c r="D122" s="24"/>
      <c r="E122" s="24"/>
      <c r="F122" s="17" t="s">
        <v>14</v>
      </c>
      <c r="G122" s="41" t="s">
        <v>30</v>
      </c>
      <c r="H122" s="39"/>
      <c r="I122" s="39"/>
      <c r="J122" s="39"/>
      <c r="K122" s="39"/>
    </row>
    <row r="123" spans="1:11" s="13" customFormat="1" x14ac:dyDescent="0.25">
      <c r="A123" s="8" t="s">
        <v>8</v>
      </c>
      <c r="B123" s="38">
        <v>49</v>
      </c>
      <c r="C123" s="38">
        <f t="shared" si="28"/>
        <v>49</v>
      </c>
      <c r="D123" s="44">
        <v>1</v>
      </c>
      <c r="E123" s="44">
        <v>211</v>
      </c>
      <c r="F123" s="17" t="s">
        <v>9</v>
      </c>
      <c r="G123" s="17" t="s">
        <v>29</v>
      </c>
      <c r="H123" s="39"/>
      <c r="I123" s="39"/>
      <c r="J123" s="39"/>
      <c r="K123" s="39"/>
    </row>
    <row r="124" spans="1:11" s="13" customFormat="1" ht="15.75" thickBot="1" x14ac:dyDescent="0.3">
      <c r="A124" s="30"/>
      <c r="B124" s="40"/>
      <c r="C124" s="40"/>
      <c r="D124" s="24"/>
      <c r="E124" s="24"/>
      <c r="F124" s="17" t="s">
        <v>14</v>
      </c>
      <c r="G124" s="41" t="s">
        <v>30</v>
      </c>
      <c r="H124" s="39"/>
      <c r="I124" s="39"/>
      <c r="J124" s="39"/>
      <c r="K124" s="39"/>
    </row>
    <row r="125" spans="1:11" s="13" customFormat="1" x14ac:dyDescent="0.25">
      <c r="A125" s="8" t="s">
        <v>8</v>
      </c>
      <c r="B125" s="38">
        <v>49.75</v>
      </c>
      <c r="C125" s="38">
        <f t="shared" ref="C125" si="32">B125/D125</f>
        <v>49.75</v>
      </c>
      <c r="D125" s="44">
        <v>1</v>
      </c>
      <c r="E125" s="44">
        <v>211</v>
      </c>
      <c r="F125" s="17" t="s">
        <v>9</v>
      </c>
      <c r="G125" s="17" t="s">
        <v>31</v>
      </c>
      <c r="H125" s="39"/>
      <c r="I125" s="39"/>
      <c r="J125" s="39"/>
      <c r="K125" s="39"/>
    </row>
    <row r="126" spans="1:11" s="13" customFormat="1" ht="15.75" thickBot="1" x14ac:dyDescent="0.3">
      <c r="A126" s="30"/>
      <c r="B126" s="40"/>
      <c r="C126" s="40"/>
      <c r="D126" s="24"/>
      <c r="E126" s="24"/>
      <c r="F126" s="17" t="s">
        <v>14</v>
      </c>
      <c r="G126" s="41" t="s">
        <v>30</v>
      </c>
      <c r="H126" s="39"/>
      <c r="I126" s="39"/>
      <c r="J126" s="39"/>
      <c r="K126" s="39"/>
    </row>
    <row r="127" spans="1:11" s="13" customFormat="1" x14ac:dyDescent="0.25">
      <c r="A127" s="8" t="s">
        <v>8</v>
      </c>
      <c r="B127" s="38">
        <v>96</v>
      </c>
      <c r="C127" s="38">
        <f t="shared" ref="C127" si="33">B127/D127</f>
        <v>48</v>
      </c>
      <c r="D127" s="44">
        <v>2</v>
      </c>
      <c r="E127" s="44">
        <v>211</v>
      </c>
      <c r="F127" s="17" t="s">
        <v>9</v>
      </c>
      <c r="G127" s="17" t="s">
        <v>31</v>
      </c>
      <c r="H127" s="39"/>
      <c r="I127" s="39"/>
      <c r="J127" s="39"/>
      <c r="K127" s="39"/>
    </row>
    <row r="128" spans="1:11" s="13" customFormat="1" ht="15.75" thickBot="1" x14ac:dyDescent="0.3">
      <c r="A128" s="30"/>
      <c r="B128" s="40"/>
      <c r="C128" s="40"/>
      <c r="D128" s="24"/>
      <c r="E128" s="24"/>
      <c r="F128" s="17" t="s">
        <v>14</v>
      </c>
      <c r="G128" s="41" t="s">
        <v>30</v>
      </c>
      <c r="H128" s="39"/>
      <c r="I128" s="39"/>
      <c r="J128" s="39"/>
      <c r="K128" s="39"/>
    </row>
    <row r="129" spans="1:11" s="13" customFormat="1" x14ac:dyDescent="0.25">
      <c r="A129" s="8" t="s">
        <v>8</v>
      </c>
      <c r="B129" s="38">
        <v>48</v>
      </c>
      <c r="C129" s="38">
        <f t="shared" ref="C129" si="34">B129/D129</f>
        <v>48</v>
      </c>
      <c r="D129" s="44">
        <v>1</v>
      </c>
      <c r="E129" s="44">
        <v>211</v>
      </c>
      <c r="F129" s="17" t="s">
        <v>9</v>
      </c>
      <c r="G129" s="17" t="s">
        <v>31</v>
      </c>
      <c r="H129" s="39"/>
      <c r="I129" s="39"/>
      <c r="J129" s="39"/>
      <c r="K129" s="39"/>
    </row>
    <row r="130" spans="1:11" s="13" customFormat="1" ht="15.75" thickBot="1" x14ac:dyDescent="0.3">
      <c r="A130" s="30"/>
      <c r="B130" s="40"/>
      <c r="C130" s="40"/>
      <c r="D130" s="24"/>
      <c r="E130" s="24"/>
      <c r="F130" s="17" t="s">
        <v>14</v>
      </c>
      <c r="G130" s="41" t="s">
        <v>30</v>
      </c>
      <c r="H130" s="39"/>
      <c r="I130" s="39"/>
      <c r="J130" s="39"/>
      <c r="K130" s="39"/>
    </row>
    <row r="131" spans="1:11" s="13" customFormat="1" x14ac:dyDescent="0.25">
      <c r="A131" s="8" t="s">
        <v>8</v>
      </c>
      <c r="B131" s="38">
        <v>48</v>
      </c>
      <c r="C131" s="38">
        <f t="shared" ref="C131" si="35">B131/D131</f>
        <v>48</v>
      </c>
      <c r="D131" s="44">
        <v>1</v>
      </c>
      <c r="E131" s="44">
        <v>211</v>
      </c>
      <c r="F131" s="17" t="s">
        <v>9</v>
      </c>
      <c r="G131" s="17" t="s">
        <v>31</v>
      </c>
      <c r="H131" s="39"/>
      <c r="I131" s="39"/>
      <c r="J131" s="39"/>
      <c r="K131" s="39"/>
    </row>
    <row r="132" spans="1:11" s="13" customFormat="1" ht="15.75" thickBot="1" x14ac:dyDescent="0.3">
      <c r="A132" s="30"/>
      <c r="B132" s="40"/>
      <c r="C132" s="40"/>
      <c r="D132" s="24"/>
      <c r="E132" s="24"/>
      <c r="F132" s="17" t="s">
        <v>14</v>
      </c>
      <c r="G132" s="41" t="s">
        <v>30</v>
      </c>
      <c r="H132" s="39"/>
      <c r="I132" s="39"/>
      <c r="J132" s="39"/>
      <c r="K132" s="39"/>
    </row>
    <row r="133" spans="1:11" s="13" customFormat="1" x14ac:dyDescent="0.25">
      <c r="A133" s="26" t="s">
        <v>8</v>
      </c>
      <c r="B133" s="37">
        <v>146.30000000000001</v>
      </c>
      <c r="C133" s="38">
        <f t="shared" ref="C133" si="36">B133/D133</f>
        <v>146.30000000000001</v>
      </c>
      <c r="D133" s="19">
        <v>1</v>
      </c>
      <c r="E133" s="19">
        <v>291</v>
      </c>
      <c r="F133" s="17" t="s">
        <v>9</v>
      </c>
      <c r="G133" s="17" t="s">
        <v>50</v>
      </c>
      <c r="H133" s="39"/>
      <c r="I133" s="39"/>
      <c r="J133" s="39"/>
      <c r="K133" s="39"/>
    </row>
    <row r="134" spans="1:11" s="13" customFormat="1" ht="15.75" thickBot="1" x14ac:dyDescent="0.3">
      <c r="A134" s="30"/>
      <c r="B134" s="40"/>
      <c r="C134" s="40"/>
      <c r="D134" s="24"/>
      <c r="E134" s="24"/>
      <c r="F134" s="17" t="s">
        <v>14</v>
      </c>
      <c r="G134" s="43" t="s">
        <v>51</v>
      </c>
      <c r="H134" s="39"/>
      <c r="I134" s="39"/>
      <c r="J134" s="39"/>
      <c r="K134" s="39"/>
    </row>
    <row r="135" spans="1:11" s="13" customFormat="1" x14ac:dyDescent="0.25">
      <c r="A135" s="26" t="s">
        <v>8</v>
      </c>
      <c r="B135" s="37">
        <v>2400</v>
      </c>
      <c r="C135" s="38">
        <f t="shared" ref="C135:C169" si="37">B135/D135</f>
        <v>1.9900497512437811</v>
      </c>
      <c r="D135" s="19">
        <v>1206</v>
      </c>
      <c r="E135" s="19" t="s">
        <v>69</v>
      </c>
      <c r="F135" s="17" t="s">
        <v>9</v>
      </c>
      <c r="G135" s="17" t="s">
        <v>33</v>
      </c>
      <c r="H135" s="39"/>
      <c r="I135" s="39"/>
      <c r="J135" s="39"/>
      <c r="K135" s="39"/>
    </row>
    <row r="136" spans="1:11" s="13" customFormat="1" ht="15.75" thickBot="1" x14ac:dyDescent="0.3">
      <c r="A136" s="30"/>
      <c r="B136" s="40"/>
      <c r="C136" s="40"/>
      <c r="D136" s="24"/>
      <c r="E136" s="24"/>
      <c r="F136" s="17" t="s">
        <v>14</v>
      </c>
      <c r="G136" s="43">
        <v>96208627</v>
      </c>
      <c r="H136" s="39"/>
      <c r="I136" s="39"/>
      <c r="J136" s="39"/>
      <c r="K136" s="39"/>
    </row>
    <row r="137" spans="1:11" s="13" customFormat="1" x14ac:dyDescent="0.25">
      <c r="A137" s="26" t="s">
        <v>8</v>
      </c>
      <c r="B137" s="37">
        <v>700</v>
      </c>
      <c r="C137" s="38">
        <f t="shared" ref="C137" si="38">B137/D137</f>
        <v>1.3972055888223553</v>
      </c>
      <c r="D137" s="19">
        <v>501</v>
      </c>
      <c r="E137" s="19" t="s">
        <v>69</v>
      </c>
      <c r="F137" s="17" t="s">
        <v>9</v>
      </c>
      <c r="G137" s="17" t="s">
        <v>33</v>
      </c>
      <c r="H137" s="39"/>
      <c r="I137" s="39"/>
      <c r="J137" s="39"/>
      <c r="K137" s="39"/>
    </row>
    <row r="138" spans="1:11" s="13" customFormat="1" ht="15.75" thickBot="1" x14ac:dyDescent="0.3">
      <c r="A138" s="30"/>
      <c r="B138" s="40"/>
      <c r="C138" s="40"/>
      <c r="D138" s="24"/>
      <c r="E138" s="24"/>
      <c r="F138" s="17" t="s">
        <v>14</v>
      </c>
      <c r="G138" s="43">
        <v>96208627</v>
      </c>
      <c r="H138" s="39"/>
      <c r="I138" s="39"/>
      <c r="J138" s="39"/>
      <c r="K138" s="39"/>
    </row>
    <row r="139" spans="1:11" s="13" customFormat="1" x14ac:dyDescent="0.25">
      <c r="A139" s="26" t="s">
        <v>8</v>
      </c>
      <c r="B139" s="37">
        <v>4800</v>
      </c>
      <c r="C139" s="38">
        <f t="shared" ref="C139" si="39">B139/D139</f>
        <v>1.9900497512437811</v>
      </c>
      <c r="D139" s="19">
        <v>2412</v>
      </c>
      <c r="E139" s="19" t="s">
        <v>69</v>
      </c>
      <c r="F139" s="17" t="s">
        <v>9</v>
      </c>
      <c r="G139" s="17" t="s">
        <v>33</v>
      </c>
      <c r="H139" s="39"/>
      <c r="I139" s="39"/>
      <c r="J139" s="39"/>
      <c r="K139" s="39"/>
    </row>
    <row r="140" spans="1:11" s="13" customFormat="1" ht="15.75" thickBot="1" x14ac:dyDescent="0.3">
      <c r="A140" s="30"/>
      <c r="B140" s="40"/>
      <c r="C140" s="40"/>
      <c r="D140" s="24"/>
      <c r="E140" s="24"/>
      <c r="F140" s="17" t="s">
        <v>14</v>
      </c>
      <c r="G140" s="43">
        <v>96208627</v>
      </c>
      <c r="H140" s="39"/>
      <c r="I140" s="39"/>
      <c r="J140" s="39"/>
      <c r="K140" s="39"/>
    </row>
    <row r="141" spans="1:11" s="13" customFormat="1" x14ac:dyDescent="0.25">
      <c r="A141" s="26" t="s">
        <v>8</v>
      </c>
      <c r="B141" s="37">
        <v>900</v>
      </c>
      <c r="C141" s="38">
        <f t="shared" ref="C141" si="40">B141/D141</f>
        <v>0.9</v>
      </c>
      <c r="D141" s="19">
        <v>1000</v>
      </c>
      <c r="E141" s="19">
        <v>122</v>
      </c>
      <c r="F141" s="17" t="s">
        <v>9</v>
      </c>
      <c r="G141" s="17" t="s">
        <v>33</v>
      </c>
      <c r="H141" s="39"/>
      <c r="I141" s="39"/>
      <c r="J141" s="39"/>
      <c r="K141" s="39"/>
    </row>
    <row r="142" spans="1:11" s="13" customFormat="1" ht="15.75" thickBot="1" x14ac:dyDescent="0.3">
      <c r="A142" s="30"/>
      <c r="B142" s="40"/>
      <c r="C142" s="40"/>
      <c r="D142" s="24"/>
      <c r="E142" s="24"/>
      <c r="F142" s="17" t="s">
        <v>14</v>
      </c>
      <c r="G142" s="43">
        <v>96208627</v>
      </c>
      <c r="H142" s="39"/>
      <c r="I142" s="39"/>
      <c r="J142" s="39"/>
      <c r="K142" s="39"/>
    </row>
    <row r="143" spans="1:11" s="13" customFormat="1" x14ac:dyDescent="0.25">
      <c r="A143" s="26" t="s">
        <v>8</v>
      </c>
      <c r="B143" s="37">
        <v>1800</v>
      </c>
      <c r="C143" s="38">
        <f t="shared" ref="C143" si="41">B143/D143</f>
        <v>40</v>
      </c>
      <c r="D143" s="19">
        <v>45</v>
      </c>
      <c r="E143" s="19">
        <v>211</v>
      </c>
      <c r="F143" s="17" t="s">
        <v>9</v>
      </c>
      <c r="G143" s="17" t="s">
        <v>76</v>
      </c>
      <c r="H143" s="39"/>
      <c r="I143" s="39"/>
      <c r="J143" s="39"/>
      <c r="K143" s="39"/>
    </row>
    <row r="144" spans="1:11" s="13" customFormat="1" ht="15.75" thickBot="1" x14ac:dyDescent="0.3">
      <c r="A144" s="30"/>
      <c r="B144" s="40"/>
      <c r="C144" s="40"/>
      <c r="D144" s="24"/>
      <c r="E144" s="24"/>
      <c r="F144" s="17" t="s">
        <v>14</v>
      </c>
      <c r="G144" s="43" t="s">
        <v>77</v>
      </c>
      <c r="H144" s="39"/>
      <c r="I144" s="39"/>
      <c r="J144" s="39"/>
      <c r="K144" s="39"/>
    </row>
    <row r="145" spans="1:11" s="13" customFormat="1" x14ac:dyDescent="0.25">
      <c r="A145" s="26" t="s">
        <v>8</v>
      </c>
      <c r="B145" s="37">
        <v>150</v>
      </c>
      <c r="C145" s="38">
        <f t="shared" ref="C145" si="42">B145/D145</f>
        <v>50</v>
      </c>
      <c r="D145" s="19">
        <v>3</v>
      </c>
      <c r="E145" s="19">
        <v>211</v>
      </c>
      <c r="F145" s="17" t="s">
        <v>9</v>
      </c>
      <c r="G145" s="17" t="s">
        <v>67</v>
      </c>
      <c r="H145" s="39"/>
      <c r="I145" s="39"/>
      <c r="J145" s="39"/>
      <c r="K145" s="39"/>
    </row>
    <row r="146" spans="1:11" s="13" customFormat="1" ht="15.75" thickBot="1" x14ac:dyDescent="0.3">
      <c r="A146" s="30"/>
      <c r="B146" s="40"/>
      <c r="C146" s="40"/>
      <c r="D146" s="24"/>
      <c r="E146" s="24"/>
      <c r="F146" s="17" t="s">
        <v>14</v>
      </c>
      <c r="G146" s="41" t="s">
        <v>68</v>
      </c>
      <c r="H146" s="39"/>
      <c r="I146" s="39"/>
      <c r="J146" s="39"/>
      <c r="K146" s="39"/>
    </row>
    <row r="147" spans="1:11" s="13" customFormat="1" x14ac:dyDescent="0.25">
      <c r="A147" s="26" t="s">
        <v>8</v>
      </c>
      <c r="B147" s="37">
        <v>49</v>
      </c>
      <c r="C147" s="38">
        <v>48.5</v>
      </c>
      <c r="D147" s="19">
        <v>1</v>
      </c>
      <c r="E147" s="19">
        <v>211</v>
      </c>
      <c r="F147" s="17" t="s">
        <v>9</v>
      </c>
      <c r="G147" s="17" t="s">
        <v>38</v>
      </c>
      <c r="H147" s="39"/>
      <c r="I147" s="39"/>
      <c r="J147" s="39"/>
      <c r="K147" s="39"/>
    </row>
    <row r="148" spans="1:11" s="13" customFormat="1" ht="15.75" thickBot="1" x14ac:dyDescent="0.3">
      <c r="A148" s="30"/>
      <c r="B148" s="40"/>
      <c r="C148" s="40"/>
      <c r="D148" s="24"/>
      <c r="E148" s="24"/>
      <c r="F148" s="17" t="s">
        <v>14</v>
      </c>
      <c r="G148" s="41" t="s">
        <v>39</v>
      </c>
      <c r="H148" s="39"/>
      <c r="I148" s="39"/>
      <c r="J148" s="39"/>
      <c r="K148" s="39"/>
    </row>
    <row r="149" spans="1:11" s="13" customFormat="1" x14ac:dyDescent="0.25">
      <c r="A149" s="26" t="s">
        <v>8</v>
      </c>
      <c r="B149" s="37">
        <v>266.5</v>
      </c>
      <c r="C149" s="38">
        <f t="shared" ref="C149" si="43">B149/D149</f>
        <v>44.416666666666664</v>
      </c>
      <c r="D149" s="19">
        <v>6</v>
      </c>
      <c r="E149" s="19">
        <v>211</v>
      </c>
      <c r="F149" s="17" t="s">
        <v>9</v>
      </c>
      <c r="G149" s="17" t="s">
        <v>38</v>
      </c>
      <c r="H149" s="39"/>
      <c r="I149" s="39"/>
      <c r="J149" s="39"/>
      <c r="K149" s="39"/>
    </row>
    <row r="150" spans="1:11" s="13" customFormat="1" ht="15.75" thickBot="1" x14ac:dyDescent="0.3">
      <c r="A150" s="30"/>
      <c r="B150" s="40"/>
      <c r="C150" s="40"/>
      <c r="D150" s="24"/>
      <c r="E150" s="24"/>
      <c r="F150" s="17" t="s">
        <v>14</v>
      </c>
      <c r="G150" s="41" t="s">
        <v>39</v>
      </c>
      <c r="H150" s="39"/>
      <c r="I150" s="39"/>
      <c r="J150" s="39"/>
      <c r="K150" s="39"/>
    </row>
    <row r="151" spans="1:11" s="13" customFormat="1" x14ac:dyDescent="0.25">
      <c r="A151" s="26" t="s">
        <v>8</v>
      </c>
      <c r="B151" s="37">
        <v>41</v>
      </c>
      <c r="C151" s="38">
        <f t="shared" ref="C151" si="44">B151/D151</f>
        <v>41</v>
      </c>
      <c r="D151" s="19">
        <v>1</v>
      </c>
      <c r="E151" s="19">
        <v>211</v>
      </c>
      <c r="F151" s="17" t="s">
        <v>9</v>
      </c>
      <c r="G151" s="17" t="s">
        <v>38</v>
      </c>
      <c r="H151" s="39"/>
      <c r="I151" s="39"/>
      <c r="J151" s="39"/>
      <c r="K151" s="39"/>
    </row>
    <row r="152" spans="1:11" s="13" customFormat="1" ht="15.75" thickBot="1" x14ac:dyDescent="0.3">
      <c r="A152" s="30"/>
      <c r="B152" s="40"/>
      <c r="C152" s="40"/>
      <c r="D152" s="24"/>
      <c r="E152" s="24"/>
      <c r="F152" s="17" t="s">
        <v>14</v>
      </c>
      <c r="G152" s="41" t="s">
        <v>39</v>
      </c>
      <c r="H152" s="39"/>
      <c r="I152" s="39"/>
      <c r="J152" s="39"/>
      <c r="K152" s="39"/>
    </row>
    <row r="153" spans="1:11" s="13" customFormat="1" x14ac:dyDescent="0.25">
      <c r="A153" s="26" t="s">
        <v>8</v>
      </c>
      <c r="B153" s="37">
        <v>41</v>
      </c>
      <c r="C153" s="38">
        <f t="shared" ref="C153" si="45">B153/D153</f>
        <v>41</v>
      </c>
      <c r="D153" s="19">
        <v>1</v>
      </c>
      <c r="E153" s="19">
        <v>211</v>
      </c>
      <c r="F153" s="17" t="s">
        <v>9</v>
      </c>
      <c r="G153" s="17" t="s">
        <v>38</v>
      </c>
      <c r="H153" s="39"/>
      <c r="I153" s="39"/>
      <c r="J153" s="39"/>
      <c r="K153" s="39"/>
    </row>
    <row r="154" spans="1:11" s="13" customFormat="1" ht="15.75" thickBot="1" x14ac:dyDescent="0.3">
      <c r="A154" s="30"/>
      <c r="B154" s="40"/>
      <c r="C154" s="40"/>
      <c r="D154" s="24"/>
      <c r="E154" s="24"/>
      <c r="F154" s="17" t="s">
        <v>14</v>
      </c>
      <c r="G154" s="41" t="s">
        <v>39</v>
      </c>
      <c r="H154" s="39"/>
      <c r="I154" s="39"/>
      <c r="J154" s="39"/>
      <c r="K154" s="39"/>
    </row>
    <row r="155" spans="1:11" s="13" customFormat="1" x14ac:dyDescent="0.25">
      <c r="A155" s="26" t="s">
        <v>8</v>
      </c>
      <c r="B155" s="37">
        <v>109</v>
      </c>
      <c r="C155" s="38">
        <f t="shared" ref="C155" si="46">B155/D155</f>
        <v>54.5</v>
      </c>
      <c r="D155" s="19">
        <v>2</v>
      </c>
      <c r="E155" s="19">
        <v>211</v>
      </c>
      <c r="F155" s="17" t="s">
        <v>9</v>
      </c>
      <c r="G155" s="17" t="s">
        <v>38</v>
      </c>
      <c r="H155" s="39"/>
      <c r="I155" s="39"/>
      <c r="J155" s="39"/>
      <c r="K155" s="39"/>
    </row>
    <row r="156" spans="1:11" s="13" customFormat="1" ht="15.75" thickBot="1" x14ac:dyDescent="0.3">
      <c r="A156" s="30"/>
      <c r="B156" s="40"/>
      <c r="C156" s="40"/>
      <c r="D156" s="24"/>
      <c r="E156" s="24"/>
      <c r="F156" s="17" t="s">
        <v>14</v>
      </c>
      <c r="G156" s="41" t="s">
        <v>39</v>
      </c>
      <c r="H156" s="39"/>
      <c r="I156" s="39"/>
      <c r="J156" s="39"/>
      <c r="K156" s="39"/>
    </row>
    <row r="157" spans="1:11" s="13" customFormat="1" x14ac:dyDescent="0.25">
      <c r="A157" s="26" t="s">
        <v>8</v>
      </c>
      <c r="B157" s="37">
        <v>95</v>
      </c>
      <c r="C157" s="38">
        <f t="shared" ref="C157" si="47">B157/D157</f>
        <v>47.5</v>
      </c>
      <c r="D157" s="19">
        <v>2</v>
      </c>
      <c r="E157" s="19">
        <v>211</v>
      </c>
      <c r="F157" s="17" t="s">
        <v>9</v>
      </c>
      <c r="G157" s="17" t="s">
        <v>38</v>
      </c>
      <c r="H157" s="39"/>
      <c r="I157" s="39"/>
      <c r="J157" s="39"/>
      <c r="K157" s="39"/>
    </row>
    <row r="158" spans="1:11" s="13" customFormat="1" ht="15.75" thickBot="1" x14ac:dyDescent="0.3">
      <c r="A158" s="30"/>
      <c r="B158" s="40"/>
      <c r="C158" s="40"/>
      <c r="D158" s="24"/>
      <c r="E158" s="24"/>
      <c r="F158" s="17" t="s">
        <v>14</v>
      </c>
      <c r="G158" s="41" t="s">
        <v>39</v>
      </c>
      <c r="H158" s="39"/>
      <c r="I158" s="39"/>
      <c r="J158" s="39"/>
      <c r="K158" s="39"/>
    </row>
    <row r="159" spans="1:11" s="13" customFormat="1" x14ac:dyDescent="0.25">
      <c r="A159" s="26" t="s">
        <v>8</v>
      </c>
      <c r="B159" s="37">
        <v>123</v>
      </c>
      <c r="C159" s="38">
        <f>B159/D159</f>
        <v>41</v>
      </c>
      <c r="D159" s="19">
        <v>3</v>
      </c>
      <c r="E159" s="19">
        <v>211</v>
      </c>
      <c r="F159" s="17" t="s">
        <v>9</v>
      </c>
      <c r="G159" s="17" t="s">
        <v>38</v>
      </c>
      <c r="H159" s="39"/>
      <c r="I159" s="39"/>
      <c r="J159" s="39"/>
      <c r="K159" s="39"/>
    </row>
    <row r="160" spans="1:11" s="13" customFormat="1" ht="15.75" thickBot="1" x14ac:dyDescent="0.3">
      <c r="A160" s="30"/>
      <c r="B160" s="40"/>
      <c r="C160" s="40"/>
      <c r="D160" s="24"/>
      <c r="E160" s="24"/>
      <c r="F160" s="17" t="s">
        <v>14</v>
      </c>
      <c r="G160" s="41" t="s">
        <v>39</v>
      </c>
      <c r="H160" s="39"/>
      <c r="I160" s="39"/>
      <c r="J160" s="39"/>
      <c r="K160" s="39"/>
    </row>
    <row r="161" spans="1:11" s="13" customFormat="1" x14ac:dyDescent="0.25">
      <c r="A161" s="26" t="s">
        <v>8</v>
      </c>
      <c r="B161" s="37">
        <v>480</v>
      </c>
      <c r="C161" s="38">
        <f t="shared" ref="C161" si="48">B161/D161</f>
        <v>480</v>
      </c>
      <c r="D161" s="19">
        <v>1</v>
      </c>
      <c r="E161" s="19">
        <v>199</v>
      </c>
      <c r="F161" s="17" t="s">
        <v>9</v>
      </c>
      <c r="G161" s="17" t="s">
        <v>44</v>
      </c>
      <c r="H161" s="39"/>
      <c r="I161" s="39"/>
      <c r="J161" s="39"/>
      <c r="K161" s="39"/>
    </row>
    <row r="162" spans="1:11" s="13" customFormat="1" ht="15.75" thickBot="1" x14ac:dyDescent="0.3">
      <c r="A162" s="30"/>
      <c r="B162" s="40"/>
      <c r="C162" s="40"/>
      <c r="D162" s="24"/>
      <c r="E162" s="24"/>
      <c r="F162" s="17" t="s">
        <v>14</v>
      </c>
      <c r="G162" s="41" t="s">
        <v>45</v>
      </c>
      <c r="H162" s="39"/>
      <c r="I162" s="39"/>
      <c r="J162" s="39"/>
      <c r="K162" s="39"/>
    </row>
    <row r="163" spans="1:11" s="13" customFormat="1" x14ac:dyDescent="0.25">
      <c r="A163" s="26" t="s">
        <v>8</v>
      </c>
      <c r="B163" s="37">
        <v>480</v>
      </c>
      <c r="C163" s="38">
        <f t="shared" ref="C163" si="49">B163/D163</f>
        <v>480</v>
      </c>
      <c r="D163" s="19">
        <v>1</v>
      </c>
      <c r="E163" s="19">
        <v>199</v>
      </c>
      <c r="F163" s="17" t="s">
        <v>9</v>
      </c>
      <c r="G163" s="17" t="s">
        <v>44</v>
      </c>
      <c r="H163" s="39"/>
      <c r="I163" s="39"/>
      <c r="J163" s="39"/>
      <c r="K163" s="39"/>
    </row>
    <row r="164" spans="1:11" s="13" customFormat="1" ht="15.75" thickBot="1" x14ac:dyDescent="0.3">
      <c r="A164" s="30"/>
      <c r="B164" s="40"/>
      <c r="C164" s="40"/>
      <c r="D164" s="24"/>
      <c r="E164" s="24"/>
      <c r="F164" s="17" t="s">
        <v>14</v>
      </c>
      <c r="G164" s="41" t="s">
        <v>45</v>
      </c>
      <c r="H164" s="39"/>
      <c r="I164" s="39"/>
      <c r="J164" s="39"/>
      <c r="K164" s="39"/>
    </row>
    <row r="165" spans="1:11" s="13" customFormat="1" x14ac:dyDescent="0.25">
      <c r="A165" s="26" t="s">
        <v>8</v>
      </c>
      <c r="B165" s="37">
        <v>4900</v>
      </c>
      <c r="C165" s="38">
        <f t="shared" ref="C165" si="50">B165/D165</f>
        <v>1225</v>
      </c>
      <c r="D165" s="19">
        <v>4</v>
      </c>
      <c r="E165" s="19">
        <v>211</v>
      </c>
      <c r="F165" s="17" t="s">
        <v>9</v>
      </c>
      <c r="G165" s="17" t="s">
        <v>75</v>
      </c>
      <c r="H165" s="39"/>
      <c r="I165" s="39"/>
      <c r="J165" s="39"/>
      <c r="K165" s="39"/>
    </row>
    <row r="166" spans="1:11" s="13" customFormat="1" ht="15.75" thickBot="1" x14ac:dyDescent="0.3">
      <c r="A166" s="30"/>
      <c r="B166" s="40"/>
      <c r="C166" s="40"/>
      <c r="D166" s="24"/>
      <c r="E166" s="24"/>
      <c r="F166" s="17" t="s">
        <v>14</v>
      </c>
      <c r="G166" s="41" t="s">
        <v>72</v>
      </c>
      <c r="H166" s="39"/>
      <c r="I166" s="39"/>
      <c r="J166" s="39"/>
      <c r="K166" s="39"/>
    </row>
    <row r="167" spans="1:11" s="13" customFormat="1" x14ac:dyDescent="0.25">
      <c r="A167" s="26" t="s">
        <v>8</v>
      </c>
      <c r="B167" s="37">
        <v>4900</v>
      </c>
      <c r="C167" s="38">
        <f t="shared" ref="C167" si="51">B167/D167</f>
        <v>1225</v>
      </c>
      <c r="D167" s="19">
        <v>4</v>
      </c>
      <c r="E167" s="19">
        <v>211</v>
      </c>
      <c r="F167" s="17" t="s">
        <v>9</v>
      </c>
      <c r="G167" s="17" t="s">
        <v>75</v>
      </c>
      <c r="H167" s="39"/>
      <c r="I167" s="39"/>
      <c r="J167" s="39"/>
      <c r="K167" s="39"/>
    </row>
    <row r="168" spans="1:11" s="13" customFormat="1" ht="15.75" thickBot="1" x14ac:dyDescent="0.3">
      <c r="A168" s="30"/>
      <c r="B168" s="40"/>
      <c r="C168" s="40"/>
      <c r="D168" s="24"/>
      <c r="E168" s="24"/>
      <c r="F168" s="17" t="s">
        <v>14</v>
      </c>
      <c r="G168" s="41" t="s">
        <v>72</v>
      </c>
      <c r="H168" s="39"/>
      <c r="I168" s="39"/>
      <c r="J168" s="39"/>
      <c r="K168" s="39"/>
    </row>
    <row r="169" spans="1:11" s="13" customFormat="1" x14ac:dyDescent="0.25">
      <c r="A169" s="26" t="s">
        <v>8</v>
      </c>
      <c r="B169" s="37">
        <v>125</v>
      </c>
      <c r="C169" s="38">
        <f t="shared" si="37"/>
        <v>25</v>
      </c>
      <c r="D169" s="19">
        <v>5</v>
      </c>
      <c r="E169" s="19">
        <v>211</v>
      </c>
      <c r="F169" s="17" t="s">
        <v>9</v>
      </c>
      <c r="G169" s="17" t="s">
        <v>34</v>
      </c>
      <c r="H169" s="39"/>
      <c r="I169" s="39"/>
      <c r="J169" s="39"/>
      <c r="K169" s="39"/>
    </row>
    <row r="170" spans="1:11" s="13" customFormat="1" ht="15.75" thickBot="1" x14ac:dyDescent="0.3">
      <c r="A170" s="30"/>
      <c r="B170" s="40"/>
      <c r="C170" s="40"/>
      <c r="D170" s="24"/>
      <c r="E170" s="24"/>
      <c r="F170" s="17" t="s">
        <v>14</v>
      </c>
      <c r="G170" s="43" t="s">
        <v>35</v>
      </c>
      <c r="H170" s="39"/>
      <c r="I170" s="39"/>
      <c r="J170" s="39"/>
      <c r="K170" s="39"/>
    </row>
    <row r="171" spans="1:11" s="13" customFormat="1" ht="12.75" customHeight="1" x14ac:dyDescent="0.25">
      <c r="A171" s="26" t="s">
        <v>8</v>
      </c>
      <c r="B171" s="37">
        <v>16117.6</v>
      </c>
      <c r="C171" s="38">
        <f t="shared" ref="C171" si="52">B171/D171</f>
        <v>201.47</v>
      </c>
      <c r="D171" s="19">
        <v>80</v>
      </c>
      <c r="E171" s="19">
        <v>158</v>
      </c>
      <c r="F171" s="17" t="s">
        <v>9</v>
      </c>
      <c r="G171" s="17" t="s">
        <v>82</v>
      </c>
      <c r="H171" s="39"/>
      <c r="I171" s="39"/>
      <c r="J171" s="39"/>
      <c r="K171" s="39"/>
    </row>
    <row r="172" spans="1:11" s="13" customFormat="1" ht="15.75" thickBot="1" x14ac:dyDescent="0.3">
      <c r="A172" s="30"/>
      <c r="B172" s="40"/>
      <c r="C172" s="40"/>
      <c r="D172" s="24"/>
      <c r="E172" s="24"/>
      <c r="F172" s="17" t="s">
        <v>14</v>
      </c>
      <c r="G172" s="43" t="s">
        <v>83</v>
      </c>
      <c r="H172" s="39"/>
      <c r="I172" s="39"/>
      <c r="J172" s="39"/>
      <c r="K172" s="39"/>
    </row>
    <row r="173" spans="1:11" s="13" customFormat="1" ht="12.75" customHeight="1" x14ac:dyDescent="0.25">
      <c r="A173" s="26" t="s">
        <v>8</v>
      </c>
      <c r="B173" s="37">
        <v>23500</v>
      </c>
      <c r="C173" s="38">
        <f t="shared" ref="C173" si="53">B173/D173</f>
        <v>23500</v>
      </c>
      <c r="D173" s="19">
        <v>1</v>
      </c>
      <c r="E173" s="19">
        <v>174</v>
      </c>
      <c r="F173" s="17" t="s">
        <v>9</v>
      </c>
      <c r="G173" s="17" t="s">
        <v>84</v>
      </c>
      <c r="H173" s="39"/>
      <c r="I173" s="39"/>
      <c r="J173" s="39"/>
      <c r="K173" s="39"/>
    </row>
    <row r="174" spans="1:11" s="13" customFormat="1" x14ac:dyDescent="0.25">
      <c r="A174" s="30"/>
      <c r="B174" s="40"/>
      <c r="C174" s="40"/>
      <c r="D174" s="24"/>
      <c r="E174" s="24"/>
      <c r="F174" s="17" t="s">
        <v>14</v>
      </c>
      <c r="G174" s="43">
        <v>48327581</v>
      </c>
      <c r="H174" s="39"/>
      <c r="I174" s="39"/>
      <c r="J174" s="39"/>
      <c r="K174" s="39"/>
    </row>
    <row r="175" spans="1:11" s="13" customFormat="1" x14ac:dyDescent="0.25"/>
  </sheetData>
  <mergeCells count="390">
    <mergeCell ref="K47:K51"/>
    <mergeCell ref="F49:F51"/>
    <mergeCell ref="G49:G51"/>
    <mergeCell ref="A173:A174"/>
    <mergeCell ref="B173:B174"/>
    <mergeCell ref="C173:C174"/>
    <mergeCell ref="D173:D174"/>
    <mergeCell ref="E173:E174"/>
    <mergeCell ref="A167:A168"/>
    <mergeCell ref="B167:B168"/>
    <mergeCell ref="C167:C168"/>
    <mergeCell ref="D167:D168"/>
    <mergeCell ref="E167:E168"/>
    <mergeCell ref="A47:A51"/>
    <mergeCell ref="B47:B51"/>
    <mergeCell ref="C47:C51"/>
    <mergeCell ref="D47:D51"/>
    <mergeCell ref="E47:E51"/>
    <mergeCell ref="C79:C80"/>
    <mergeCell ref="D79:D80"/>
    <mergeCell ref="E79:E80"/>
    <mergeCell ref="A81:A82"/>
    <mergeCell ref="B81:B82"/>
    <mergeCell ref="C81:C82"/>
    <mergeCell ref="D81:D82"/>
    <mergeCell ref="E81:E82"/>
    <mergeCell ref="A165:A166"/>
    <mergeCell ref="B165:B166"/>
    <mergeCell ref="C165:C166"/>
    <mergeCell ref="D165:D166"/>
    <mergeCell ref="E165:E166"/>
    <mergeCell ref="A109:A110"/>
    <mergeCell ref="B109:B110"/>
    <mergeCell ref="C109:C110"/>
    <mergeCell ref="D109:D110"/>
    <mergeCell ref="E109:E110"/>
    <mergeCell ref="A163:A164"/>
    <mergeCell ref="B163:B164"/>
    <mergeCell ref="C163:C164"/>
    <mergeCell ref="D163:D164"/>
    <mergeCell ref="E163:E164"/>
    <mergeCell ref="D73:D74"/>
    <mergeCell ref="E73:E74"/>
    <mergeCell ref="A143:A144"/>
    <mergeCell ref="B143:B144"/>
    <mergeCell ref="C143:C144"/>
    <mergeCell ref="D143:D144"/>
    <mergeCell ref="E143:E144"/>
    <mergeCell ref="A139:A140"/>
    <mergeCell ref="B139:B140"/>
    <mergeCell ref="C139:C140"/>
    <mergeCell ref="D139:D140"/>
    <mergeCell ref="E139:E140"/>
    <mergeCell ref="A77:A78"/>
    <mergeCell ref="B77:B78"/>
    <mergeCell ref="C77:C78"/>
    <mergeCell ref="D77:D78"/>
    <mergeCell ref="E77:E78"/>
    <mergeCell ref="A141:A142"/>
    <mergeCell ref="B141:B142"/>
    <mergeCell ref="C141:C142"/>
    <mergeCell ref="D141:D142"/>
    <mergeCell ref="E141:E142"/>
    <mergeCell ref="A79:A80"/>
    <mergeCell ref="B79:B80"/>
    <mergeCell ref="A107:A108"/>
    <mergeCell ref="B107:B108"/>
    <mergeCell ref="C107:C108"/>
    <mergeCell ref="D107:D108"/>
    <mergeCell ref="E107:E108"/>
    <mergeCell ref="A57:A58"/>
    <mergeCell ref="B57:B58"/>
    <mergeCell ref="C57:C58"/>
    <mergeCell ref="D57:D58"/>
    <mergeCell ref="E57:E58"/>
    <mergeCell ref="A59:A60"/>
    <mergeCell ref="B59:B60"/>
    <mergeCell ref="C59:C60"/>
    <mergeCell ref="D59:D60"/>
    <mergeCell ref="E59:E60"/>
    <mergeCell ref="A75:A76"/>
    <mergeCell ref="B75:B76"/>
    <mergeCell ref="C75:C76"/>
    <mergeCell ref="D75:D76"/>
    <mergeCell ref="A105:A106"/>
    <mergeCell ref="B105:B106"/>
    <mergeCell ref="C105:C106"/>
    <mergeCell ref="D105:D106"/>
    <mergeCell ref="E105:E106"/>
    <mergeCell ref="A69:A70"/>
    <mergeCell ref="B69:B70"/>
    <mergeCell ref="C69:C70"/>
    <mergeCell ref="D69:D70"/>
    <mergeCell ref="E69:E70"/>
    <mergeCell ref="A71:A72"/>
    <mergeCell ref="B71:B72"/>
    <mergeCell ref="C71:C72"/>
    <mergeCell ref="D71:D72"/>
    <mergeCell ref="E71:E72"/>
    <mergeCell ref="E75:E76"/>
    <mergeCell ref="A103:A104"/>
    <mergeCell ref="B103:B104"/>
    <mergeCell ref="C103:C104"/>
    <mergeCell ref="D103:D104"/>
    <mergeCell ref="E103:E104"/>
    <mergeCell ref="A73:A74"/>
    <mergeCell ref="B73:B74"/>
    <mergeCell ref="C73:C74"/>
    <mergeCell ref="A67:A68"/>
    <mergeCell ref="B67:B68"/>
    <mergeCell ref="C67:C68"/>
    <mergeCell ref="D67:D68"/>
    <mergeCell ref="E67:E68"/>
    <mergeCell ref="E99:E100"/>
    <mergeCell ref="A97:A98"/>
    <mergeCell ref="B97:B98"/>
    <mergeCell ref="C97:C98"/>
    <mergeCell ref="D97:D98"/>
    <mergeCell ref="E97:E98"/>
    <mergeCell ref="B91:B92"/>
    <mergeCell ref="C91:C92"/>
    <mergeCell ref="C157:C158"/>
    <mergeCell ref="D157:D158"/>
    <mergeCell ref="E157:E158"/>
    <mergeCell ref="A131:A132"/>
    <mergeCell ref="B131:B132"/>
    <mergeCell ref="C131:C132"/>
    <mergeCell ref="D131:D132"/>
    <mergeCell ref="E131:E132"/>
    <mergeCell ref="A159:A160"/>
    <mergeCell ref="B159:B160"/>
    <mergeCell ref="C159:C160"/>
    <mergeCell ref="D159:D160"/>
    <mergeCell ref="E159:E160"/>
    <mergeCell ref="A153:A154"/>
    <mergeCell ref="B153:B154"/>
    <mergeCell ref="C153:C154"/>
    <mergeCell ref="D153:D154"/>
    <mergeCell ref="E153:E154"/>
    <mergeCell ref="C63:C64"/>
    <mergeCell ref="D63:D64"/>
    <mergeCell ref="E63:E64"/>
    <mergeCell ref="A89:A90"/>
    <mergeCell ref="B89:B90"/>
    <mergeCell ref="C89:C90"/>
    <mergeCell ref="D89:D90"/>
    <mergeCell ref="E89:E90"/>
    <mergeCell ref="A121:A122"/>
    <mergeCell ref="A91:A92"/>
    <mergeCell ref="E119:E120"/>
    <mergeCell ref="A117:A118"/>
    <mergeCell ref="B117:B118"/>
    <mergeCell ref="C117:C118"/>
    <mergeCell ref="D117:D118"/>
    <mergeCell ref="E117:E118"/>
    <mergeCell ref="A119:A120"/>
    <mergeCell ref="A115:A116"/>
    <mergeCell ref="B115:B116"/>
    <mergeCell ref="C115:C116"/>
    <mergeCell ref="D115:D116"/>
    <mergeCell ref="E115:E116"/>
    <mergeCell ref="B149:B150"/>
    <mergeCell ref="C149:C150"/>
    <mergeCell ref="D149:D150"/>
    <mergeCell ref="E149:E150"/>
    <mergeCell ref="A135:A136"/>
    <mergeCell ref="B135:B136"/>
    <mergeCell ref="C135:C136"/>
    <mergeCell ref="D135:D136"/>
    <mergeCell ref="B121:B122"/>
    <mergeCell ref="C121:C122"/>
    <mergeCell ref="D121:D122"/>
    <mergeCell ref="E121:E122"/>
    <mergeCell ref="A129:A130"/>
    <mergeCell ref="B129:B130"/>
    <mergeCell ref="C129:C130"/>
    <mergeCell ref="D129:D130"/>
    <mergeCell ref="E129:E130"/>
    <mergeCell ref="A125:A126"/>
    <mergeCell ref="B125:B126"/>
    <mergeCell ref="C125:C126"/>
    <mergeCell ref="K52:K56"/>
    <mergeCell ref="A87:A88"/>
    <mergeCell ref="B87:B88"/>
    <mergeCell ref="C87:C88"/>
    <mergeCell ref="D87:D88"/>
    <mergeCell ref="E87:E88"/>
    <mergeCell ref="A83:A84"/>
    <mergeCell ref="B83:B84"/>
    <mergeCell ref="C83:C84"/>
    <mergeCell ref="A32:A36"/>
    <mergeCell ref="B32:B36"/>
    <mergeCell ref="K27:K31"/>
    <mergeCell ref="I27:I31"/>
    <mergeCell ref="G29:G31"/>
    <mergeCell ref="C32:C36"/>
    <mergeCell ref="D32:D36"/>
    <mergeCell ref="E32:E36"/>
    <mergeCell ref="G44:G46"/>
    <mergeCell ref="F44:F46"/>
    <mergeCell ref="I32:I36"/>
    <mergeCell ref="K32:K36"/>
    <mergeCell ref="F34:F36"/>
    <mergeCell ref="G34:G36"/>
    <mergeCell ref="A37:A41"/>
    <mergeCell ref="B37:B41"/>
    <mergeCell ref="C37:C41"/>
    <mergeCell ref="D37:D41"/>
    <mergeCell ref="E37:E41"/>
    <mergeCell ref="I37:I41"/>
    <mergeCell ref="K37:K41"/>
    <mergeCell ref="F39:F41"/>
    <mergeCell ref="G39:G41"/>
    <mergeCell ref="I12:I16"/>
    <mergeCell ref="C12:C16"/>
    <mergeCell ref="F6:G6"/>
    <mergeCell ref="H6:I6"/>
    <mergeCell ref="J6:K6"/>
    <mergeCell ref="G9:G11"/>
    <mergeCell ref="F9:F11"/>
    <mergeCell ref="K7:K11"/>
    <mergeCell ref="I7:I11"/>
    <mergeCell ref="G14:G16"/>
    <mergeCell ref="K12:K16"/>
    <mergeCell ref="A7:A11"/>
    <mergeCell ref="B7:B11"/>
    <mergeCell ref="C7:C11"/>
    <mergeCell ref="D7:D11"/>
    <mergeCell ref="E7:E11"/>
    <mergeCell ref="A12:A16"/>
    <mergeCell ref="B27:B31"/>
    <mergeCell ref="A27:A31"/>
    <mergeCell ref="F14:F16"/>
    <mergeCell ref="F29:F31"/>
    <mergeCell ref="E27:E31"/>
    <mergeCell ref="D27:D31"/>
    <mergeCell ref="D12:D16"/>
    <mergeCell ref="E12:E16"/>
    <mergeCell ref="B12:B16"/>
    <mergeCell ref="A17:A21"/>
    <mergeCell ref="B17:B21"/>
    <mergeCell ref="C17:C21"/>
    <mergeCell ref="D17:D21"/>
    <mergeCell ref="E17:E21"/>
    <mergeCell ref="C22:C26"/>
    <mergeCell ref="D22:D26"/>
    <mergeCell ref="E22:E26"/>
    <mergeCell ref="A145:A146"/>
    <mergeCell ref="B145:B146"/>
    <mergeCell ref="C145:C146"/>
    <mergeCell ref="D145:D146"/>
    <mergeCell ref="E145:E146"/>
    <mergeCell ref="A111:A112"/>
    <mergeCell ref="B111:B112"/>
    <mergeCell ref="C111:C112"/>
    <mergeCell ref="D125:D126"/>
    <mergeCell ref="E125:E126"/>
    <mergeCell ref="B119:B120"/>
    <mergeCell ref="C119:C120"/>
    <mergeCell ref="D119:D120"/>
    <mergeCell ref="D133:D134"/>
    <mergeCell ref="E133:E134"/>
    <mergeCell ref="A137:A138"/>
    <mergeCell ref="B137:B138"/>
    <mergeCell ref="C137:C138"/>
    <mergeCell ref="D137:D138"/>
    <mergeCell ref="A123:A124"/>
    <mergeCell ref="B123:B124"/>
    <mergeCell ref="C123:C124"/>
    <mergeCell ref="A147:A148"/>
    <mergeCell ref="B147:B148"/>
    <mergeCell ref="C147:C148"/>
    <mergeCell ref="D147:D148"/>
    <mergeCell ref="E147:E148"/>
    <mergeCell ref="A161:A162"/>
    <mergeCell ref="B161:B162"/>
    <mergeCell ref="C161:C162"/>
    <mergeCell ref="A169:A170"/>
    <mergeCell ref="B169:B170"/>
    <mergeCell ref="C169:C170"/>
    <mergeCell ref="D169:D170"/>
    <mergeCell ref="E169:E170"/>
    <mergeCell ref="A151:A152"/>
    <mergeCell ref="B151:B152"/>
    <mergeCell ref="C151:C152"/>
    <mergeCell ref="D151:D152"/>
    <mergeCell ref="E151:E152"/>
    <mergeCell ref="A149:A150"/>
    <mergeCell ref="A61:A62"/>
    <mergeCell ref="B61:B62"/>
    <mergeCell ref="C61:C62"/>
    <mergeCell ref="D61:D62"/>
    <mergeCell ref="E61:E62"/>
    <mergeCell ref="A63:A64"/>
    <mergeCell ref="B63:B64"/>
    <mergeCell ref="A101:A102"/>
    <mergeCell ref="B101:B102"/>
    <mergeCell ref="D83:D84"/>
    <mergeCell ref="D91:D92"/>
    <mergeCell ref="E91:E92"/>
    <mergeCell ref="A99:A100"/>
    <mergeCell ref="B99:B100"/>
    <mergeCell ref="C99:C100"/>
    <mergeCell ref="D99:D100"/>
    <mergeCell ref="C101:C102"/>
    <mergeCell ref="D101:D102"/>
    <mergeCell ref="E101:E102"/>
    <mergeCell ref="A1:K1"/>
    <mergeCell ref="A2:K2"/>
    <mergeCell ref="A3:K3"/>
    <mergeCell ref="A4:K4"/>
    <mergeCell ref="A22:A26"/>
    <mergeCell ref="B22:B26"/>
    <mergeCell ref="B52:B56"/>
    <mergeCell ref="A52:A56"/>
    <mergeCell ref="E42:E46"/>
    <mergeCell ref="D42:D46"/>
    <mergeCell ref="C42:C46"/>
    <mergeCell ref="B42:B46"/>
    <mergeCell ref="A42:A46"/>
    <mergeCell ref="K42:K46"/>
    <mergeCell ref="I17:I21"/>
    <mergeCell ref="K17:K21"/>
    <mergeCell ref="F19:F21"/>
    <mergeCell ref="G19:G21"/>
    <mergeCell ref="E52:E56"/>
    <mergeCell ref="E137:E138"/>
    <mergeCell ref="A65:A66"/>
    <mergeCell ref="B65:B66"/>
    <mergeCell ref="C65:C66"/>
    <mergeCell ref="D65:D66"/>
    <mergeCell ref="E65:E66"/>
    <mergeCell ref="A127:A128"/>
    <mergeCell ref="B127:B128"/>
    <mergeCell ref="C127:C128"/>
    <mergeCell ref="D127:D128"/>
    <mergeCell ref="E127:E128"/>
    <mergeCell ref="E83:E84"/>
    <mergeCell ref="A85:A86"/>
    <mergeCell ref="B85:B86"/>
    <mergeCell ref="C85:C86"/>
    <mergeCell ref="D85:D86"/>
    <mergeCell ref="A113:A114"/>
    <mergeCell ref="B113:B114"/>
    <mergeCell ref="C133:C134"/>
    <mergeCell ref="I22:I26"/>
    <mergeCell ref="K22:K26"/>
    <mergeCell ref="F24:F26"/>
    <mergeCell ref="G24:G26"/>
    <mergeCell ref="D123:D124"/>
    <mergeCell ref="E123:E124"/>
    <mergeCell ref="E135:E136"/>
    <mergeCell ref="C113:C114"/>
    <mergeCell ref="D113:D114"/>
    <mergeCell ref="E113:E114"/>
    <mergeCell ref="E85:E86"/>
    <mergeCell ref="D111:D112"/>
    <mergeCell ref="E111:E112"/>
    <mergeCell ref="D52:D56"/>
    <mergeCell ref="C52:C56"/>
    <mergeCell ref="C27:C31"/>
    <mergeCell ref="I52:I56"/>
    <mergeCell ref="F54:F56"/>
    <mergeCell ref="G54:G56"/>
    <mergeCell ref="E171:E172"/>
    <mergeCell ref="A157:A158"/>
    <mergeCell ref="B157:B158"/>
    <mergeCell ref="A93:A94"/>
    <mergeCell ref="B93:B94"/>
    <mergeCell ref="C93:C94"/>
    <mergeCell ref="D93:D94"/>
    <mergeCell ref="E93:E94"/>
    <mergeCell ref="A95:A96"/>
    <mergeCell ref="B95:B96"/>
    <mergeCell ref="C95:C96"/>
    <mergeCell ref="D95:D96"/>
    <mergeCell ref="E95:E96"/>
    <mergeCell ref="A133:A134"/>
    <mergeCell ref="B133:B134"/>
    <mergeCell ref="A155:A156"/>
    <mergeCell ref="B155:B156"/>
    <mergeCell ref="C155:C156"/>
    <mergeCell ref="D155:D156"/>
    <mergeCell ref="E155:E156"/>
    <mergeCell ref="D161:D162"/>
    <mergeCell ref="E161:E162"/>
    <mergeCell ref="A171:A172"/>
    <mergeCell ref="B171:B172"/>
    <mergeCell ref="C171:C172"/>
    <mergeCell ref="D171:D172"/>
  </mergeCells>
  <pageMargins left="0.7" right="0.7" top="0.75" bottom="0.75" header="0.3" footer="0.3"/>
  <pageSetup paperSize="345" scale="59" fitToHeight="0" orientation="landscape" horizontalDpi="0" verticalDpi="0" r:id="rId1"/>
  <rowBreaks count="1" manualBreakCount="1">
    <brk id="5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Jose Mesa</cp:lastModifiedBy>
  <cp:lastPrinted>2021-01-05T16:53:45Z</cp:lastPrinted>
  <dcterms:created xsi:type="dcterms:W3CDTF">2020-12-01T16:49:04Z</dcterms:created>
  <dcterms:modified xsi:type="dcterms:W3CDTF">2021-01-05T16:54:01Z</dcterms:modified>
</cp:coreProperties>
</file>